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ather\Documents\"/>
    </mc:Choice>
  </mc:AlternateContent>
  <bookViews>
    <workbookView xWindow="0" yWindow="0" windowWidth="16365" windowHeight="7530"/>
  </bookViews>
  <sheets>
    <sheet name="Landbruksbranner" sheetId="1" r:id="rId1"/>
    <sheet name="Husdyrbranner" sheetId="2" r:id="rId2"/>
  </sheets>
  <externalReferences>
    <externalReference r:id="rId3"/>
    <externalReference r:id="rId4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C5" i="1"/>
  <c r="D5" i="1"/>
  <c r="E5" i="1"/>
  <c r="F5" i="1"/>
  <c r="G5" i="1"/>
  <c r="O5" i="1"/>
  <c r="O30" i="1"/>
  <c r="N5" i="1"/>
  <c r="N30" i="1"/>
  <c r="M5" i="1"/>
  <c r="M30" i="1"/>
  <c r="L5" i="1"/>
  <c r="L30" i="1"/>
  <c r="K5" i="1"/>
  <c r="K30" i="1"/>
  <c r="J5" i="1"/>
  <c r="J30" i="1"/>
  <c r="G30" i="1"/>
  <c r="F30" i="1"/>
  <c r="E30" i="1"/>
  <c r="D30" i="1"/>
  <c r="C30" i="1"/>
  <c r="B30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</calcChain>
</file>

<file path=xl/sharedStrings.xml><?xml version="1.0" encoding="utf-8"?>
<sst xmlns="http://schemas.openxmlformats.org/spreadsheetml/2006/main" count="94" uniqueCount="31">
  <si>
    <t>Tall pr. 31.12/16</t>
  </si>
  <si>
    <t>BOLIG - FASTSATT ERSTATNING</t>
  </si>
  <si>
    <t>DRIFTSBYGNING - FASTSATT ERSTATNING</t>
  </si>
  <si>
    <t xml:space="preserve">Fylke </t>
  </si>
  <si>
    <t>Total</t>
  </si>
  <si>
    <t>BOLIG - ANTALL  BRANNER</t>
  </si>
  <si>
    <t>DRIFTSBYGNING - ANTALL  BRANNER</t>
  </si>
  <si>
    <t>Antall landbruksbranner innenfor næringskode 01.400 - 01.499 Husdyrhold</t>
  </si>
  <si>
    <t>År</t>
  </si>
  <si>
    <t>Antall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</si>
  <si>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</si>
  <si>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</si>
  <si>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</si>
  <si>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</si>
  <si>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</si>
  <si>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</si>
  <si>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</si>
  <si>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Nord-trøndelag</t>
  </si>
  <si>
    <t>Nordland</t>
  </si>
  <si>
    <t>Oppland</t>
  </si>
  <si>
    <t>Oslo</t>
  </si>
  <si>
    <t>Østfold</t>
  </si>
  <si>
    <t>Rogaland</t>
  </si>
  <si>
    <t>Sogn og fjordane</t>
  </si>
  <si>
    <t>Sør-trondelag</t>
  </si>
  <si>
    <t>Telemark</t>
  </si>
  <si>
    <t>Troms</t>
  </si>
  <si>
    <t>Vest-agder</t>
  </si>
  <si>
    <t>Vestfold</t>
  </si>
  <si>
    <t>Branner med skade over 100 000 kroner.</t>
  </si>
  <si>
    <t>Kilde: Direktoratet for samfunnssikkerhet og beredskap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</si>
</sst>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stem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Verdana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0" borderId="5" xfId="0" applyNumberFormat="1" applyFill="1" applyBorder="1"/>
    <xf numFmtId="9" fontId="0" fillId="0" borderId="0" xfId="0" applyNumberFormat="1"/>
    <xf numFmtId="9" fontId="4" fillId="0" borderId="0" xfId="0" applyNumberFormat="1" applyFont="1"/>
    <xf numFmtId="0" fontId="4" fillId="0" borderId="0" xfId="0" applyFont="1"/>
    <xf numFmtId="0" fontId="2" fillId="3" borderId="0" xfId="0" applyFont="1" applyFill="1" applyBorder="1"/>
    <xf numFmtId="0" fontId="0" fillId="0" borderId="1" xfId="0" applyBorder="1" applyAlignment="1">
      <alignment horizontal="left"/>
    </xf>
    <xf numFmtId="1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2" fillId="0" borderId="6" xfId="0" applyFont="1" applyBorder="1"/>
    <xf numFmtId="0" fontId="2" fillId="0" borderId="4" xfId="0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7" fillId="2" borderId="4" xfId="1" applyFont="1" applyFill="1" applyBorder="1"/>
    <xf numFmtId="0" fontId="7" fillId="2" borderId="1" xfId="1" applyFont="1" applyFill="1" applyBorder="1"/>
    <xf numFmtId="0" fontId="1" fillId="0" borderId="0" xfId="0" applyFont="1"/>
    <xf numFmtId="0" fontId="7" fillId="0" borderId="0" xfId="1" applyFont="1"/>
    <xf numFmtId="0" fontId="8" fillId="0" borderId="0" xfId="2" applyFont="1"/>
    <xf numFmtId="0" fontId="7" fillId="0" borderId="0" xfId="0" applyFont="1"/>
    <xf numFmtId="0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3" fontId="0" fillId="0" borderId="1" xfId="0" applyNumberFormat="1" applyBorder="1" applyAlignment="1">
      <alignment horizontal="left"/>
    </xf>
    <xf numFmtId="3" fontId="5" fillId="0" borderId="2" xfId="0" applyNumberFormat="1" applyFont="1" applyBorder="1"/>
    <xf numFmtId="3" fontId="5" fillId="0" borderId="3" xfId="0" applyNumberFormat="1" applyFont="1" applyBorder="1"/>
    <xf numFmtId="3" fontId="0" fillId="0" borderId="5" xfId="0" applyNumberFormat="1" applyFill="1" applyBorder="1"/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</cellXfs>
  <cellStyles count="3">
    <cellStyle name="Normal" xfId="0" builtinId="0"/>
    <cellStyle name="Normal 2 2" xfId="2"/>
    <cellStyle name="Normal_Ark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Bolighus - brann i</a:t>
            </a:r>
            <a:r>
              <a:rPr lang="en-US" baseline="0"/>
              <a:t> kroner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89457567804026"/>
          <c:y val="0.12584418848625253"/>
          <c:w val="0.81419685039370082"/>
          <c:h val="0.64085617403242134"/>
        </c:manualLayout>
      </c:layout>
      <c:bar3DChart>
        <c:barDir val="col"/>
        <c:grouping val="stacked"/>
        <c:varyColors val="0"/>
        <c:ser>
          <c:idx val="2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Landbruksbranner!$B$5:$G$5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Landbruksbranner!$B$25:$G$25</c:f>
              <c:numCache>
                <c:formatCode>#,##0</c:formatCode>
                <c:ptCount val="6"/>
                <c:pt idx="0">
                  <c:v>136016856.75</c:v>
                </c:pt>
                <c:pt idx="1">
                  <c:v>96850507.129999995</c:v>
                </c:pt>
                <c:pt idx="2">
                  <c:v>160966581.85999998</c:v>
                </c:pt>
                <c:pt idx="3">
                  <c:v>135284507.13</c:v>
                </c:pt>
                <c:pt idx="4">
                  <c:v>178429643.66999999</c:v>
                </c:pt>
                <c:pt idx="5">
                  <c:v>210202700.53472155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4-4299-A744-6E805CEDC1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475968"/>
        <c:axId val="180580736"/>
        <c:axId val="0"/>
      </c:bar3DChart>
      <c:catAx>
        <c:axId val="16147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0580736"/>
        <c:crosses val="autoZero"/>
        <c:auto val="1"/>
        <c:lblAlgn val="ctr"/>
        <c:lblOffset val="100"/>
        <c:noMultiLvlLbl val="0"/>
      </c:catAx>
      <c:valAx>
        <c:axId val="1805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147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Bolighus</a:t>
            </a:r>
            <a:r>
              <a:rPr lang="nb-NO" baseline="0"/>
              <a:t> - antall branner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v>Bolighus</c:v>
          </c:tx>
          <c:spPr>
            <a:gradFill rotWithShape="1">
              <a:gsLst>
                <a:gs pos="0">
                  <a:schemeClr val="accent5">
                    <a:tint val="65000"/>
                    <a:shade val="51000"/>
                    <a:satMod val="130000"/>
                  </a:schemeClr>
                </a:gs>
                <a:gs pos="80000">
                  <a:schemeClr val="accent5">
                    <a:tint val="65000"/>
                    <a:shade val="93000"/>
                    <a:satMod val="130000"/>
                  </a:schemeClr>
                </a:gs>
                <a:gs pos="100000">
                  <a:schemeClr val="accent5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89-4EA5-A313-DBBD70C64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[1]Sum!$B$30:$G$30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[1]Sum!$B$50:$G$50</c:f>
              <c:numCache>
                <c:formatCode>General</c:formatCode>
                <c:ptCount val="6"/>
                <c:pt idx="0">
                  <c:v>111</c:v>
                </c:pt>
                <c:pt idx="1">
                  <c:v>75</c:v>
                </c:pt>
                <c:pt idx="2">
                  <c:v>135</c:v>
                </c:pt>
                <c:pt idx="3">
                  <c:v>122</c:v>
                </c:pt>
                <c:pt idx="4">
                  <c:v>103</c:v>
                </c:pt>
                <c:pt idx="5">
                  <c:v>180.07399860578491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9-4EA5-A313-DBBD70C649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3379456"/>
        <c:axId val="183380992"/>
        <c:axId val="0"/>
      </c:bar3DChart>
      <c:catAx>
        <c:axId val="18337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380992"/>
        <c:crosses val="autoZero"/>
        <c:auto val="1"/>
        <c:lblAlgn val="ctr"/>
        <c:lblOffset val="100"/>
        <c:noMultiLvlLbl val="0"/>
      </c:catAx>
      <c:valAx>
        <c:axId val="18338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37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Driftsbygninger - brann</a:t>
            </a:r>
            <a:r>
              <a:rPr lang="nb-NO" baseline="0"/>
              <a:t> i kroner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Driftsbygninger</c:v>
          </c:tx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[1]Sum!$B$5:$G$5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Landbruksbranner!$J$25:$O$25</c:f>
              <c:numCache>
                <c:formatCode>#,##0</c:formatCode>
                <c:ptCount val="6"/>
                <c:pt idx="0">
                  <c:v>310525131</c:v>
                </c:pt>
                <c:pt idx="1">
                  <c:v>215252257.69</c:v>
                </c:pt>
                <c:pt idx="2">
                  <c:v>363906411</c:v>
                </c:pt>
                <c:pt idx="3">
                  <c:v>255111440.06</c:v>
                </c:pt>
                <c:pt idx="4">
                  <c:v>214127453.93000001</c:v>
                </c:pt>
                <c:pt idx="5">
                  <c:v>300927301.66899621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B-440B-BEFD-EAFCA6B71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475968"/>
        <c:axId val="180580736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v>Bolighus</c:v>
                </c:tx>
                <c:spPr>
                  <a:gradFill rotWithShape="1">
                    <a:gsLst>
                      <a:gs pos="0">
                        <a:schemeClr val="accent2">
                          <a:tint val="65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tint val="65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tint val="65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[1]Sum!$B$25:$G$25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136016856.75</c:v>
                      </c:pt>
                      <c:pt idx="1">
                        <c:v>96850507.129999995</c:v>
                      </c:pt>
                      <c:pt idx="2">
                        <c:v>160966581.85999998</c:v>
                      </c:pt>
                      <c:pt idx="3">
                        <c:v>135284507.13</c:v>
                      </c:pt>
                      <c:pt idx="4">
                        <c:v>178429643.66999999</c:v>
                      </c:pt>
                      <c:pt idx="5">
                        <c:v>210202700.53472155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D6B-440B-BEFD-EAFCA6B710EC}"/>
                  </c:ext>
                </c:extLst>
              </c15:ser>
            </c15:filteredBarSeries>
          </c:ext>
        </c:extLst>
      </c:bar3DChart>
      <c:catAx>
        <c:axId val="16147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0580736"/>
        <c:crosses val="autoZero"/>
        <c:auto val="1"/>
        <c:lblAlgn val="ctr"/>
        <c:lblOffset val="100"/>
        <c:noMultiLvlLbl val="0"/>
      </c:catAx>
      <c:valAx>
        <c:axId val="1805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147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Driftsbygninger - antall branner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182852143482065E-2"/>
          <c:y val="0.22111511882206281"/>
          <c:w val="0.87592847769028881"/>
          <c:h val="0.57240220834902156"/>
        </c:manualLayout>
      </c:layout>
      <c:bar3DChart>
        <c:barDir val="col"/>
        <c:grouping val="stacked"/>
        <c:varyColors val="0"/>
        <c:ser>
          <c:idx val="0"/>
          <c:order val="0"/>
          <c:tx>
            <c:v>Driftsbygninger</c:v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5B-4254-8274-129652194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[1]Sum!$B$30:$G$30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[1]Sum!$J$50:$O$50</c:f>
              <c:numCache>
                <c:formatCode>General</c:formatCode>
                <c:ptCount val="6"/>
                <c:pt idx="0">
                  <c:v>197</c:v>
                </c:pt>
                <c:pt idx="1">
                  <c:v>147</c:v>
                </c:pt>
                <c:pt idx="2">
                  <c:v>206</c:v>
                </c:pt>
                <c:pt idx="3">
                  <c:v>246</c:v>
                </c:pt>
                <c:pt idx="4">
                  <c:v>177</c:v>
                </c:pt>
                <c:pt idx="5">
                  <c:v>222.63336070153829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B-4254-8274-1296521940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3379456"/>
        <c:axId val="183380992"/>
        <c:axId val="0"/>
      </c:bar3DChart>
      <c:catAx>
        <c:axId val="18337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380992"/>
        <c:crosses val="autoZero"/>
        <c:auto val="1"/>
        <c:lblAlgn val="ctr"/>
        <c:lblOffset val="100"/>
        <c:noMultiLvlLbl val="0"/>
      </c:catAx>
      <c:valAx>
        <c:axId val="18338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37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8403497517433905E-2"/>
          <c:y val="0.13645669291338583"/>
          <c:w val="0.82006173257218751"/>
          <c:h val="0.7742188748145612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[2]Ark1!$A$4:$A$20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[2]Ark1!$B$4:$B$20</c:f>
              <c:numCache>
                <c:formatCode>General</c:formatCode>
                <c:ptCount val="17"/>
                <c:pt idx="0">
                  <c:v>31</c:v>
                </c:pt>
                <c:pt idx="1">
                  <c:v>45</c:v>
                </c:pt>
                <c:pt idx="2">
                  <c:v>32</c:v>
                </c:pt>
                <c:pt idx="3">
                  <c:v>50</c:v>
                </c:pt>
                <c:pt idx="4">
                  <c:v>33</c:v>
                </c:pt>
                <c:pt idx="5">
                  <c:v>36</c:v>
                </c:pt>
                <c:pt idx="6">
                  <c:v>23</c:v>
                </c:pt>
                <c:pt idx="7">
                  <c:v>32</c:v>
                </c:pt>
                <c:pt idx="8">
                  <c:v>30</c:v>
                </c:pt>
                <c:pt idx="9">
                  <c:v>31</c:v>
                </c:pt>
                <c:pt idx="10">
                  <c:v>37</c:v>
                </c:pt>
                <c:pt idx="11">
                  <c:v>33</c:v>
                </c:pt>
                <c:pt idx="12">
                  <c:v>17</c:v>
                </c:pt>
                <c:pt idx="13">
                  <c:v>28</c:v>
                </c:pt>
                <c:pt idx="14">
                  <c:v>30</c:v>
                </c:pt>
                <c:pt idx="15">
                  <c:v>14</c:v>
                </c:pt>
                <c:pt idx="1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C-40F0-95A9-C413C40FD1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393216"/>
        <c:axId val="64394752"/>
      </c:lineChart>
      <c:catAx>
        <c:axId val="643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394752"/>
        <c:crosses val="autoZero"/>
        <c:auto val="1"/>
        <c:lblAlgn val="ctr"/>
        <c:lblOffset val="100"/>
        <c:noMultiLvlLbl val="0"/>
      </c:catAx>
      <c:valAx>
        <c:axId val="643947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crossAx val="6439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561540</xdr:colOff>
      <xdr:row>0</xdr:row>
      <xdr:rowOff>44201</xdr:rowOff>
    </xdr:from>
    <xdr:to>
      <xdr:col>21</xdr:col>
      <xdr:colOff>561540</xdr:colOff>
      <xdr:row>13</xdr:row>
      <xdr:rowOff>129925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560294</xdr:colOff>
      <xdr:row>12</xdr:row>
      <xdr:rowOff>78441</xdr:rowOff>
    </xdr:from>
    <xdr:to>
      <xdr:col>21</xdr:col>
      <xdr:colOff>560294</xdr:colOff>
      <xdr:row>26</xdr:row>
      <xdr:rowOff>67235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560294</xdr:colOff>
      <xdr:row>24</xdr:row>
      <xdr:rowOff>78443</xdr:rowOff>
    </xdr:from>
    <xdr:to>
      <xdr:col>21</xdr:col>
      <xdr:colOff>560294</xdr:colOff>
      <xdr:row>37</xdr:row>
      <xdr:rowOff>168703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560915</xdr:colOff>
      <xdr:row>36</xdr:row>
      <xdr:rowOff>24279</xdr:rowOff>
    </xdr:from>
    <xdr:to>
      <xdr:col>21</xdr:col>
      <xdr:colOff>560915</xdr:colOff>
      <xdr:row>49</xdr:row>
      <xdr:rowOff>141755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95250</xdr:rowOff>
    </xdr:from>
    <xdr:to>
      <xdr:col>14</xdr:col>
      <xdr:colOff>180975</xdr:colOff>
      <xdr:row>22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ulie/Desktop/Landbrukets%20Brannvernkomit&#232;/2017/Statistikk/Brannstatitsikk%202016%2024.02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ulie/Desktop/Landbrukets%20Brannvernkomit&#232;/2016/Analyse/Husdyr/Antall%20landbruksbranner%20med%20husdyrhold%202000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rebank 1"/>
      <sheetName val="Fra SAS"/>
      <sheetName val="Landbruksforsikring"/>
      <sheetName val="Gjensidige"/>
      <sheetName val="Eika"/>
      <sheetName val="If"/>
      <sheetName val="Sum"/>
      <sheetName val="GF &gt; 5 mill."/>
      <sheetName val="2000-2016"/>
      <sheetName val="Sum u GF"/>
    </sheetNames>
    <sheetDataSet>
      <sheetData sheetId="0">
        <row r="8">
          <cell r="B8">
            <v>149923</v>
          </cell>
          <cell r="D8">
            <v>907999</v>
          </cell>
          <cell r="E8">
            <v>275242.75</v>
          </cell>
          <cell r="G8">
            <v>125570</v>
          </cell>
          <cell r="K8">
            <v>1776034</v>
          </cell>
          <cell r="L8">
            <v>5042910</v>
          </cell>
        </row>
        <row r="10">
          <cell r="C10">
            <v>168719</v>
          </cell>
          <cell r="D10">
            <v>129729.23000000001</v>
          </cell>
          <cell r="E10">
            <v>180000</v>
          </cell>
          <cell r="F10">
            <v>5870000</v>
          </cell>
          <cell r="G10">
            <v>150000</v>
          </cell>
          <cell r="K10">
            <v>601242</v>
          </cell>
          <cell r="L10">
            <v>866767.5</v>
          </cell>
          <cell r="N10">
            <v>2078350</v>
          </cell>
        </row>
        <row r="11">
          <cell r="C11">
            <v>137180.63</v>
          </cell>
          <cell r="F11">
            <v>120000</v>
          </cell>
          <cell r="G11">
            <v>100000</v>
          </cell>
        </row>
        <row r="12">
          <cell r="E12">
            <v>2670000</v>
          </cell>
          <cell r="G12">
            <v>103500</v>
          </cell>
          <cell r="M12">
            <v>350000</v>
          </cell>
          <cell r="O12">
            <v>7905691</v>
          </cell>
        </row>
        <row r="13">
          <cell r="B13">
            <v>138625</v>
          </cell>
          <cell r="C13">
            <v>418923.5</v>
          </cell>
          <cell r="D13">
            <v>1950030</v>
          </cell>
          <cell r="E13">
            <v>2758650</v>
          </cell>
          <cell r="F13">
            <v>700000</v>
          </cell>
          <cell r="G13">
            <v>434906</v>
          </cell>
          <cell r="J13">
            <v>398553</v>
          </cell>
          <cell r="L13">
            <v>17735530.25</v>
          </cell>
          <cell r="M13">
            <v>1512852</v>
          </cell>
          <cell r="O13">
            <v>1205991</v>
          </cell>
        </row>
        <row r="14">
          <cell r="E14">
            <v>655791</v>
          </cell>
          <cell r="F14">
            <v>3100000</v>
          </cell>
          <cell r="G14">
            <v>2004812</v>
          </cell>
        </row>
        <row r="15">
          <cell r="D15">
            <v>5892197.4900000002</v>
          </cell>
          <cell r="F15">
            <v>7128750</v>
          </cell>
          <cell r="G15">
            <v>6300000</v>
          </cell>
          <cell r="N15">
            <v>3920000</v>
          </cell>
          <cell r="O15">
            <v>2619774</v>
          </cell>
        </row>
        <row r="17">
          <cell r="D17">
            <v>4836101</v>
          </cell>
          <cell r="E17">
            <v>106116</v>
          </cell>
        </row>
        <row r="18">
          <cell r="C18">
            <v>224555</v>
          </cell>
          <cell r="D18">
            <v>527545.12</v>
          </cell>
          <cell r="E18">
            <v>384000</v>
          </cell>
          <cell r="F18">
            <v>150000</v>
          </cell>
          <cell r="L18">
            <v>2954176</v>
          </cell>
          <cell r="N18">
            <v>800000</v>
          </cell>
          <cell r="O18">
            <v>196863</v>
          </cell>
        </row>
        <row r="20">
          <cell r="E20">
            <v>102110.5</v>
          </cell>
          <cell r="F20">
            <v>1500000</v>
          </cell>
          <cell r="G20">
            <v>500000</v>
          </cell>
        </row>
        <row r="21">
          <cell r="O21">
            <v>10601267</v>
          </cell>
        </row>
        <row r="22">
          <cell r="D22">
            <v>128580.26</v>
          </cell>
          <cell r="F22">
            <v>116356</v>
          </cell>
        </row>
        <row r="23">
          <cell r="D23">
            <v>5878743</v>
          </cell>
          <cell r="G23">
            <v>940565</v>
          </cell>
          <cell r="K23">
            <v>247245</v>
          </cell>
          <cell r="M23">
            <v>107815</v>
          </cell>
        </row>
        <row r="24">
          <cell r="E24">
            <v>2496107</v>
          </cell>
        </row>
        <row r="33">
          <cell r="B33">
            <v>1</v>
          </cell>
          <cell r="D33">
            <v>3</v>
          </cell>
          <cell r="E33">
            <v>1</v>
          </cell>
          <cell r="G33">
            <v>1</v>
          </cell>
          <cell r="K33">
            <v>1</v>
          </cell>
          <cell r="L33">
            <v>2</v>
          </cell>
        </row>
        <row r="35"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K35">
            <v>1</v>
          </cell>
          <cell r="L35">
            <v>1</v>
          </cell>
          <cell r="N35">
            <v>2</v>
          </cell>
        </row>
        <row r="36">
          <cell r="C36">
            <v>1</v>
          </cell>
          <cell r="F36">
            <v>1</v>
          </cell>
          <cell r="G36">
            <v>1</v>
          </cell>
        </row>
        <row r="37">
          <cell r="E37">
            <v>1</v>
          </cell>
          <cell r="G37">
            <v>1</v>
          </cell>
          <cell r="M37">
            <v>1</v>
          </cell>
          <cell r="O37">
            <v>2</v>
          </cell>
        </row>
        <row r="38">
          <cell r="B38">
            <v>1</v>
          </cell>
          <cell r="C38">
            <v>2</v>
          </cell>
          <cell r="D38">
            <v>2</v>
          </cell>
          <cell r="E38">
            <v>4</v>
          </cell>
          <cell r="F38">
            <v>1</v>
          </cell>
          <cell r="G38">
            <v>2</v>
          </cell>
          <cell r="J38">
            <v>1</v>
          </cell>
          <cell r="L38">
            <v>6</v>
          </cell>
          <cell r="M38">
            <v>7</v>
          </cell>
          <cell r="O38">
            <v>3</v>
          </cell>
        </row>
        <row r="39">
          <cell r="E39">
            <v>1</v>
          </cell>
          <cell r="F39">
            <v>2</v>
          </cell>
          <cell r="G39">
            <v>2</v>
          </cell>
        </row>
        <row r="40">
          <cell r="D40">
            <v>1</v>
          </cell>
          <cell r="F40">
            <v>3</v>
          </cell>
          <cell r="G40">
            <v>2</v>
          </cell>
          <cell r="N40">
            <v>1</v>
          </cell>
          <cell r="O40">
            <v>2</v>
          </cell>
        </row>
        <row r="42">
          <cell r="D42">
            <v>1</v>
          </cell>
          <cell r="E42">
            <v>1</v>
          </cell>
        </row>
        <row r="43">
          <cell r="C43">
            <v>2</v>
          </cell>
          <cell r="D43">
            <v>1</v>
          </cell>
          <cell r="E43">
            <v>1</v>
          </cell>
          <cell r="F43">
            <v>1</v>
          </cell>
          <cell r="L43">
            <v>3</v>
          </cell>
          <cell r="N43">
            <v>1</v>
          </cell>
          <cell r="O43">
            <v>1</v>
          </cell>
        </row>
        <row r="45">
          <cell r="E45">
            <v>1</v>
          </cell>
          <cell r="F45">
            <v>1</v>
          </cell>
          <cell r="G45">
            <v>2</v>
          </cell>
        </row>
        <row r="46">
          <cell r="O46">
            <v>2</v>
          </cell>
        </row>
        <row r="47">
          <cell r="D47">
            <v>1</v>
          </cell>
          <cell r="F47">
            <v>1</v>
          </cell>
        </row>
        <row r="48">
          <cell r="D48">
            <v>1</v>
          </cell>
          <cell r="G48">
            <v>2</v>
          </cell>
          <cell r="K48">
            <v>1</v>
          </cell>
          <cell r="M48">
            <v>1</v>
          </cell>
        </row>
        <row r="49">
          <cell r="E49">
            <v>1</v>
          </cell>
        </row>
      </sheetData>
      <sheetData sheetId="1" refreshError="1"/>
      <sheetData sheetId="2">
        <row r="6">
          <cell r="L6">
            <v>7840000</v>
          </cell>
        </row>
        <row r="8">
          <cell r="O8">
            <v>2393600</v>
          </cell>
        </row>
        <row r="11">
          <cell r="O11">
            <v>677303</v>
          </cell>
        </row>
        <row r="13">
          <cell r="D13">
            <v>8175075</v>
          </cell>
          <cell r="F13">
            <v>424165</v>
          </cell>
          <cell r="G13">
            <v>156344</v>
          </cell>
          <cell r="L13">
            <v>685000</v>
          </cell>
        </row>
        <row r="14">
          <cell r="L14">
            <v>2008000</v>
          </cell>
        </row>
        <row r="15">
          <cell r="M15">
            <v>108876</v>
          </cell>
          <cell r="N15">
            <v>221932</v>
          </cell>
        </row>
        <row r="20">
          <cell r="O20">
            <v>953188</v>
          </cell>
        </row>
        <row r="21">
          <cell r="N21">
            <v>206400</v>
          </cell>
        </row>
        <row r="22">
          <cell r="G22">
            <v>4096523</v>
          </cell>
          <cell r="N22">
            <v>1708229</v>
          </cell>
        </row>
        <row r="23">
          <cell r="F23">
            <v>4109435</v>
          </cell>
        </row>
        <row r="31">
          <cell r="L31">
            <v>1</v>
          </cell>
        </row>
        <row r="33">
          <cell r="O33">
            <v>1</v>
          </cell>
        </row>
        <row r="36">
          <cell r="F36">
            <v>2</v>
          </cell>
          <cell r="G36">
            <v>1</v>
          </cell>
          <cell r="O36">
            <v>1</v>
          </cell>
        </row>
        <row r="38">
          <cell r="D38">
            <v>1</v>
          </cell>
          <cell r="L38">
            <v>1</v>
          </cell>
        </row>
        <row r="39">
          <cell r="L39">
            <v>1</v>
          </cell>
        </row>
        <row r="40">
          <cell r="M40">
            <v>1</v>
          </cell>
          <cell r="N40">
            <v>1</v>
          </cell>
        </row>
        <row r="45">
          <cell r="O45">
            <v>1</v>
          </cell>
        </row>
        <row r="46">
          <cell r="N46">
            <v>1</v>
          </cell>
        </row>
        <row r="47">
          <cell r="G47">
            <v>1</v>
          </cell>
          <cell r="N47">
            <v>1</v>
          </cell>
        </row>
        <row r="48">
          <cell r="F48">
            <v>1</v>
          </cell>
        </row>
      </sheetData>
      <sheetData sheetId="3">
        <row r="6">
          <cell r="B6">
            <v>8148143</v>
          </cell>
          <cell r="C6">
            <v>0</v>
          </cell>
          <cell r="D6">
            <v>0</v>
          </cell>
          <cell r="E6">
            <v>103014</v>
          </cell>
          <cell r="F6">
            <v>3220383</v>
          </cell>
          <cell r="G6">
            <v>2333141.7792738955</v>
          </cell>
          <cell r="J6">
            <v>21461988</v>
          </cell>
          <cell r="K6">
            <v>4772536</v>
          </cell>
          <cell r="L6">
            <v>25210722</v>
          </cell>
          <cell r="M6">
            <v>10151975</v>
          </cell>
          <cell r="N6">
            <v>13055946</v>
          </cell>
          <cell r="O6">
            <v>6923739.3677707314</v>
          </cell>
        </row>
        <row r="7">
          <cell r="B7">
            <v>0</v>
          </cell>
          <cell r="C7">
            <v>183800</v>
          </cell>
          <cell r="D7">
            <v>649950</v>
          </cell>
          <cell r="E7">
            <v>8129957</v>
          </cell>
          <cell r="F7">
            <v>0</v>
          </cell>
          <cell r="G7">
            <v>6782060.3016819134</v>
          </cell>
          <cell r="J7">
            <v>600584</v>
          </cell>
          <cell r="K7">
            <v>971232</v>
          </cell>
          <cell r="L7">
            <v>5931979</v>
          </cell>
          <cell r="M7">
            <v>1344185</v>
          </cell>
          <cell r="N7">
            <v>293718</v>
          </cell>
          <cell r="O7">
            <v>2693539.844108928</v>
          </cell>
        </row>
        <row r="8">
          <cell r="B8">
            <v>5078877</v>
          </cell>
          <cell r="C8">
            <v>10972520</v>
          </cell>
          <cell r="D8">
            <v>1429982</v>
          </cell>
          <cell r="E8">
            <v>11202865</v>
          </cell>
          <cell r="F8">
            <v>4542981</v>
          </cell>
          <cell r="G8">
            <v>11720915.392672539</v>
          </cell>
          <cell r="J8">
            <v>2663595</v>
          </cell>
          <cell r="K8">
            <v>3615540</v>
          </cell>
          <cell r="L8">
            <v>24298701</v>
          </cell>
          <cell r="M8">
            <v>3417923</v>
          </cell>
          <cell r="N8">
            <v>8581929</v>
          </cell>
          <cell r="O8">
            <v>2044120.1034949739</v>
          </cell>
        </row>
        <row r="9">
          <cell r="B9">
            <v>0</v>
          </cell>
          <cell r="C9">
            <v>2577361</v>
          </cell>
          <cell r="D9">
            <v>4999074</v>
          </cell>
          <cell r="E9">
            <v>0</v>
          </cell>
          <cell r="F9">
            <v>0</v>
          </cell>
          <cell r="G9">
            <v>5096294.775408159</v>
          </cell>
          <cell r="J9">
            <v>0</v>
          </cell>
          <cell r="K9">
            <v>151000</v>
          </cell>
          <cell r="L9">
            <v>0</v>
          </cell>
          <cell r="M9">
            <v>6150719</v>
          </cell>
          <cell r="N9">
            <v>1827381</v>
          </cell>
          <cell r="O9">
            <v>468928.03179950785</v>
          </cell>
        </row>
        <row r="10">
          <cell r="B10">
            <v>3483168</v>
          </cell>
          <cell r="C10">
            <v>4943891</v>
          </cell>
          <cell r="D10">
            <v>0</v>
          </cell>
          <cell r="E10">
            <v>323267</v>
          </cell>
          <cell r="F10">
            <v>10044304</v>
          </cell>
          <cell r="G10">
            <v>5005754.4973041248</v>
          </cell>
          <cell r="J10">
            <v>29756809</v>
          </cell>
          <cell r="K10">
            <v>27412814</v>
          </cell>
          <cell r="L10">
            <v>5754593</v>
          </cell>
          <cell r="M10">
            <v>30683886</v>
          </cell>
          <cell r="N10">
            <v>9043631</v>
          </cell>
          <cell r="O10">
            <v>78146922.048753887</v>
          </cell>
        </row>
        <row r="11">
          <cell r="B11">
            <v>16099988</v>
          </cell>
          <cell r="C11">
            <v>7319065</v>
          </cell>
          <cell r="D11">
            <v>14340002</v>
          </cell>
          <cell r="E11">
            <v>6119346</v>
          </cell>
          <cell r="F11">
            <v>165044</v>
          </cell>
          <cell r="G11">
            <v>7726322.7009932743</v>
          </cell>
          <cell r="J11">
            <v>1329378</v>
          </cell>
          <cell r="K11">
            <v>3948577</v>
          </cell>
          <cell r="L11">
            <v>23373367</v>
          </cell>
          <cell r="M11">
            <v>7476280</v>
          </cell>
          <cell r="N11">
            <v>6920345</v>
          </cell>
          <cell r="O11">
            <v>2623665.2278697416</v>
          </cell>
        </row>
        <row r="12">
          <cell r="B12">
            <v>8234847</v>
          </cell>
          <cell r="C12">
            <v>598478</v>
          </cell>
          <cell r="D12">
            <v>4806647</v>
          </cell>
          <cell r="E12">
            <v>4548968</v>
          </cell>
          <cell r="F12">
            <v>1249331</v>
          </cell>
          <cell r="G12">
            <v>673576.69924491236</v>
          </cell>
          <cell r="J12">
            <v>19623728</v>
          </cell>
          <cell r="K12">
            <v>11288589</v>
          </cell>
          <cell r="L12">
            <v>733426</v>
          </cell>
          <cell r="M12">
            <v>1934476</v>
          </cell>
          <cell r="N12">
            <v>1961622</v>
          </cell>
          <cell r="O12">
            <v>4952933.6010095486</v>
          </cell>
        </row>
        <row r="13">
          <cell r="B13">
            <v>650351</v>
          </cell>
          <cell r="C13">
            <v>2091973</v>
          </cell>
          <cell r="D13">
            <v>366966</v>
          </cell>
          <cell r="E13">
            <v>108464</v>
          </cell>
          <cell r="F13">
            <v>0</v>
          </cell>
          <cell r="G13">
            <v>3902995.0987270605</v>
          </cell>
          <cell r="J13">
            <v>1644675</v>
          </cell>
          <cell r="K13">
            <v>5325165</v>
          </cell>
          <cell r="L13">
            <v>9565190</v>
          </cell>
          <cell r="M13">
            <v>11336533</v>
          </cell>
          <cell r="N13">
            <v>1256915</v>
          </cell>
          <cell r="O13">
            <v>2733211.0136175621</v>
          </cell>
        </row>
        <row r="14">
          <cell r="B14">
            <v>933098</v>
          </cell>
          <cell r="C14">
            <v>1355509</v>
          </cell>
          <cell r="D14">
            <v>10427289</v>
          </cell>
          <cell r="E14">
            <v>1020947</v>
          </cell>
          <cell r="F14">
            <v>10000929</v>
          </cell>
          <cell r="G14">
            <v>3447208.5102369711</v>
          </cell>
          <cell r="J14">
            <v>36729214</v>
          </cell>
          <cell r="K14">
            <v>15736489</v>
          </cell>
          <cell r="L14">
            <v>8139997</v>
          </cell>
          <cell r="M14">
            <v>6556603</v>
          </cell>
          <cell r="N14">
            <v>13159948</v>
          </cell>
          <cell r="O14">
            <v>20509059.13836199</v>
          </cell>
        </row>
        <row r="15">
          <cell r="B15">
            <v>10483809</v>
          </cell>
          <cell r="C15">
            <v>8046909</v>
          </cell>
          <cell r="D15">
            <v>4329197</v>
          </cell>
          <cell r="E15">
            <v>650457</v>
          </cell>
          <cell r="F15">
            <v>7041150</v>
          </cell>
          <cell r="G15">
            <v>12897060.128158864</v>
          </cell>
          <cell r="J15">
            <v>14796785</v>
          </cell>
          <cell r="K15">
            <v>39459797</v>
          </cell>
          <cell r="L15">
            <v>63127415</v>
          </cell>
          <cell r="M15">
            <v>26988593</v>
          </cell>
          <cell r="N15">
            <v>13988444</v>
          </cell>
          <cell r="O15">
            <v>9830648.4353966173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36772.767979245553</v>
          </cell>
          <cell r="J16">
            <v>390846</v>
          </cell>
          <cell r="K16">
            <v>304841</v>
          </cell>
          <cell r="L16">
            <v>10995800</v>
          </cell>
          <cell r="M16">
            <v>1553289</v>
          </cell>
          <cell r="N16">
            <v>316358</v>
          </cell>
          <cell r="O16">
            <v>105876.3565886984</v>
          </cell>
        </row>
        <row r="17">
          <cell r="B17">
            <v>2483201</v>
          </cell>
          <cell r="C17">
            <v>2053951</v>
          </cell>
          <cell r="D17">
            <v>1313593</v>
          </cell>
          <cell r="E17">
            <v>228285</v>
          </cell>
          <cell r="F17">
            <v>0</v>
          </cell>
          <cell r="G17">
            <v>28925229.95244664</v>
          </cell>
          <cell r="J17">
            <v>18816771</v>
          </cell>
          <cell r="K17">
            <v>12061725</v>
          </cell>
          <cell r="L17">
            <v>14199934</v>
          </cell>
          <cell r="M17">
            <v>11932681</v>
          </cell>
          <cell r="N17">
            <v>15453139</v>
          </cell>
          <cell r="O17">
            <v>14287054.986258013</v>
          </cell>
        </row>
        <row r="18">
          <cell r="B18">
            <v>5678978</v>
          </cell>
          <cell r="C18">
            <v>2527537</v>
          </cell>
          <cell r="D18">
            <v>4036058</v>
          </cell>
          <cell r="E18">
            <v>2223706</v>
          </cell>
          <cell r="F18">
            <v>6734162</v>
          </cell>
          <cell r="G18">
            <v>9399024.5697616469</v>
          </cell>
          <cell r="J18">
            <v>6709870</v>
          </cell>
          <cell r="K18">
            <v>18102228</v>
          </cell>
          <cell r="L18">
            <v>24356482</v>
          </cell>
          <cell r="M18">
            <v>22809310</v>
          </cell>
          <cell r="N18">
            <v>19132267</v>
          </cell>
          <cell r="O18">
            <v>26317322.413660046</v>
          </cell>
        </row>
        <row r="19">
          <cell r="B19">
            <v>255543</v>
          </cell>
          <cell r="C19">
            <v>5560916</v>
          </cell>
          <cell r="D19">
            <v>726521</v>
          </cell>
          <cell r="E19">
            <v>494488</v>
          </cell>
          <cell r="F19">
            <v>850190</v>
          </cell>
          <cell r="G19">
            <v>1966061.0362644116</v>
          </cell>
          <cell r="J19">
            <v>3142869</v>
          </cell>
          <cell r="K19">
            <v>7006703</v>
          </cell>
          <cell r="L19">
            <v>5988145</v>
          </cell>
          <cell r="M19">
            <v>17813505</v>
          </cell>
          <cell r="N19">
            <v>1288434</v>
          </cell>
          <cell r="O19">
            <v>816600.85096023045</v>
          </cell>
        </row>
        <row r="20">
          <cell r="B20">
            <v>939275</v>
          </cell>
          <cell r="C20">
            <v>10917655</v>
          </cell>
          <cell r="D20">
            <v>7697388</v>
          </cell>
          <cell r="E20">
            <v>389491</v>
          </cell>
          <cell r="F20">
            <v>10049840</v>
          </cell>
          <cell r="G20">
            <v>832729.1962937268</v>
          </cell>
          <cell r="J20">
            <v>1885120</v>
          </cell>
          <cell r="K20">
            <v>8084219</v>
          </cell>
          <cell r="L20">
            <v>8136212</v>
          </cell>
          <cell r="M20">
            <v>234020</v>
          </cell>
          <cell r="N20">
            <v>40615478</v>
          </cell>
          <cell r="O20">
            <v>7662678.5689075189</v>
          </cell>
        </row>
        <row r="21">
          <cell r="B21">
            <v>1368310</v>
          </cell>
          <cell r="C21">
            <v>119565</v>
          </cell>
          <cell r="D21">
            <v>3898175</v>
          </cell>
          <cell r="E21">
            <v>1552056</v>
          </cell>
          <cell r="F21">
            <v>17409382</v>
          </cell>
          <cell r="G21">
            <v>697882.33464099758</v>
          </cell>
          <cell r="J21">
            <v>370286</v>
          </cell>
          <cell r="K21">
            <v>759923</v>
          </cell>
          <cell r="L21">
            <v>2734040</v>
          </cell>
          <cell r="M21">
            <v>8508174</v>
          </cell>
          <cell r="N21">
            <v>4663311</v>
          </cell>
          <cell r="O21">
            <v>4083662.1300045317</v>
          </cell>
        </row>
        <row r="22">
          <cell r="B22">
            <v>1965000</v>
          </cell>
          <cell r="C22">
            <v>0</v>
          </cell>
          <cell r="D22">
            <v>121368</v>
          </cell>
          <cell r="E22">
            <v>140253</v>
          </cell>
          <cell r="F22">
            <v>424627</v>
          </cell>
          <cell r="G22">
            <v>322474.1672358918</v>
          </cell>
          <cell r="J22">
            <v>6974823</v>
          </cell>
          <cell r="K22">
            <v>3623796</v>
          </cell>
          <cell r="L22">
            <v>3077561</v>
          </cell>
          <cell r="M22">
            <v>106224</v>
          </cell>
          <cell r="N22">
            <v>1104486</v>
          </cell>
          <cell r="O22">
            <v>3794951.5704511441</v>
          </cell>
        </row>
        <row r="23">
          <cell r="B23">
            <v>2325558</v>
          </cell>
          <cell r="C23">
            <v>137650</v>
          </cell>
          <cell r="D23">
            <v>143513</v>
          </cell>
          <cell r="E23">
            <v>464558</v>
          </cell>
          <cell r="F23">
            <v>0</v>
          </cell>
          <cell r="G23">
            <v>4004812.8104153899</v>
          </cell>
          <cell r="J23">
            <v>11403930</v>
          </cell>
          <cell r="K23">
            <v>5328744</v>
          </cell>
          <cell r="L23">
            <v>498515</v>
          </cell>
          <cell r="M23">
            <v>287188</v>
          </cell>
          <cell r="N23">
            <v>465000</v>
          </cell>
          <cell r="O23">
            <v>232709.10795087571</v>
          </cell>
        </row>
        <row r="24">
          <cell r="B24">
            <v>3464254</v>
          </cell>
          <cell r="C24">
            <v>132935</v>
          </cell>
          <cell r="D24">
            <v>0</v>
          </cell>
          <cell r="E24">
            <v>841514</v>
          </cell>
          <cell r="F24">
            <v>3305000</v>
          </cell>
          <cell r="G24">
            <v>300061.435981936</v>
          </cell>
          <cell r="J24">
            <v>32314762</v>
          </cell>
          <cell r="K24">
            <v>12670299</v>
          </cell>
          <cell r="L24">
            <v>40390139</v>
          </cell>
          <cell r="M24">
            <v>3050859</v>
          </cell>
          <cell r="N24">
            <v>1095846</v>
          </cell>
          <cell r="O24">
            <v>3543403.3220316926</v>
          </cell>
        </row>
        <row r="31">
          <cell r="B31">
            <v>3</v>
          </cell>
          <cell r="C31">
            <v>0</v>
          </cell>
          <cell r="D31">
            <v>0</v>
          </cell>
          <cell r="E31">
            <v>1</v>
          </cell>
          <cell r="F31">
            <v>3</v>
          </cell>
          <cell r="G31">
            <v>8.2699816367830721</v>
          </cell>
          <cell r="J31">
            <v>9</v>
          </cell>
          <cell r="K31">
            <v>8</v>
          </cell>
          <cell r="L31">
            <v>19</v>
          </cell>
          <cell r="M31">
            <v>14</v>
          </cell>
          <cell r="N31">
            <v>10</v>
          </cell>
          <cell r="O31">
            <v>13.8301831074501</v>
          </cell>
        </row>
        <row r="32">
          <cell r="B32">
            <v>0</v>
          </cell>
          <cell r="C32">
            <v>1</v>
          </cell>
          <cell r="D32">
            <v>1</v>
          </cell>
          <cell r="E32">
            <v>2</v>
          </cell>
          <cell r="F32">
            <v>0</v>
          </cell>
          <cell r="G32">
            <v>4.2807818238965236</v>
          </cell>
          <cell r="J32">
            <v>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3.7333209649077643</v>
          </cell>
        </row>
        <row r="33">
          <cell r="B33">
            <v>5</v>
          </cell>
          <cell r="C33">
            <v>2</v>
          </cell>
          <cell r="D33">
            <v>4</v>
          </cell>
          <cell r="E33">
            <v>3</v>
          </cell>
          <cell r="F33">
            <v>5</v>
          </cell>
          <cell r="G33">
            <v>8.8028993043972186</v>
          </cell>
          <cell r="J33">
            <v>7</v>
          </cell>
          <cell r="K33">
            <v>3</v>
          </cell>
          <cell r="L33">
            <v>10</v>
          </cell>
          <cell r="M33">
            <v>9</v>
          </cell>
          <cell r="N33">
            <v>7</v>
          </cell>
          <cell r="O33">
            <v>10.082954114289723</v>
          </cell>
        </row>
        <row r="34">
          <cell r="B34">
            <v>0</v>
          </cell>
          <cell r="C34">
            <v>1</v>
          </cell>
          <cell r="D34">
            <v>2</v>
          </cell>
          <cell r="E34">
            <v>0</v>
          </cell>
          <cell r="F34">
            <v>0</v>
          </cell>
          <cell r="G34">
            <v>2.0742272402885122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  <cell r="N34">
            <v>1</v>
          </cell>
          <cell r="O34">
            <v>2.2669227951774338</v>
          </cell>
        </row>
        <row r="35">
          <cell r="B35">
            <v>3</v>
          </cell>
          <cell r="C35">
            <v>5</v>
          </cell>
          <cell r="D35">
            <v>0</v>
          </cell>
          <cell r="E35">
            <v>2</v>
          </cell>
          <cell r="F35">
            <v>2</v>
          </cell>
          <cell r="G35">
            <v>7.136387060432007</v>
          </cell>
          <cell r="J35">
            <v>22</v>
          </cell>
          <cell r="K35">
            <v>21</v>
          </cell>
          <cell r="L35">
            <v>5</v>
          </cell>
          <cell r="M35">
            <v>16</v>
          </cell>
          <cell r="N35">
            <v>11</v>
          </cell>
          <cell r="O35">
            <v>21.84340598878137</v>
          </cell>
        </row>
        <row r="36">
          <cell r="B36">
            <v>6</v>
          </cell>
          <cell r="C36">
            <v>3</v>
          </cell>
          <cell r="D36">
            <v>8</v>
          </cell>
          <cell r="E36">
            <v>4</v>
          </cell>
          <cell r="F36">
            <v>1</v>
          </cell>
          <cell r="G36">
            <v>6.8170982571204721</v>
          </cell>
          <cell r="J36">
            <v>2</v>
          </cell>
          <cell r="K36">
            <v>6</v>
          </cell>
          <cell r="L36">
            <v>14</v>
          </cell>
          <cell r="M36">
            <v>13</v>
          </cell>
          <cell r="N36">
            <v>8</v>
          </cell>
          <cell r="O36">
            <v>6.1650848666375344</v>
          </cell>
        </row>
        <row r="37">
          <cell r="B37">
            <v>4</v>
          </cell>
          <cell r="C37">
            <v>2</v>
          </cell>
          <cell r="D37">
            <v>4</v>
          </cell>
          <cell r="E37">
            <v>2</v>
          </cell>
          <cell r="F37">
            <v>2</v>
          </cell>
          <cell r="G37">
            <v>2.2025130259414727</v>
          </cell>
          <cell r="J37">
            <v>8</v>
          </cell>
          <cell r="K37">
            <v>4</v>
          </cell>
          <cell r="L37">
            <v>6</v>
          </cell>
          <cell r="M37">
            <v>4</v>
          </cell>
          <cell r="N37">
            <v>4</v>
          </cell>
          <cell r="O37">
            <v>5.6462171023828782</v>
          </cell>
        </row>
        <row r="38"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0</v>
          </cell>
          <cell r="G38">
            <v>1.3704971744148478</v>
          </cell>
          <cell r="J38">
            <v>3</v>
          </cell>
          <cell r="K38">
            <v>1</v>
          </cell>
          <cell r="L38">
            <v>2</v>
          </cell>
          <cell r="M38">
            <v>7</v>
          </cell>
          <cell r="N38">
            <v>3</v>
          </cell>
          <cell r="O38">
            <v>6.9122649070921822</v>
          </cell>
        </row>
        <row r="39">
          <cell r="B39">
            <v>2</v>
          </cell>
          <cell r="C39">
            <v>4</v>
          </cell>
          <cell r="D39">
            <v>3</v>
          </cell>
          <cell r="E39">
            <v>4</v>
          </cell>
          <cell r="F39">
            <v>5</v>
          </cell>
          <cell r="G39">
            <v>12.635538896542851</v>
          </cell>
          <cell r="J39">
            <v>14</v>
          </cell>
          <cell r="K39">
            <v>10</v>
          </cell>
          <cell r="L39">
            <v>7</v>
          </cell>
          <cell r="M39">
            <v>12</v>
          </cell>
          <cell r="N39">
            <v>8</v>
          </cell>
          <cell r="O39">
            <v>6.9487947545562614</v>
          </cell>
        </row>
        <row r="40">
          <cell r="B40">
            <v>11</v>
          </cell>
          <cell r="C40">
            <v>3</v>
          </cell>
          <cell r="D40">
            <v>4</v>
          </cell>
          <cell r="E40">
            <v>2</v>
          </cell>
          <cell r="F40">
            <v>2</v>
          </cell>
          <cell r="G40">
            <v>13.981042339656524</v>
          </cell>
          <cell r="J40">
            <v>14</v>
          </cell>
          <cell r="K40">
            <v>13</v>
          </cell>
          <cell r="L40">
            <v>12</v>
          </cell>
          <cell r="M40">
            <v>21</v>
          </cell>
          <cell r="N40">
            <v>12</v>
          </cell>
          <cell r="O40">
            <v>14.546730229258989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7.9179615002020351E-2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1</v>
          </cell>
          <cell r="O41">
            <v>0.36571726191173259</v>
          </cell>
        </row>
        <row r="42">
          <cell r="B42">
            <v>3</v>
          </cell>
          <cell r="C42">
            <v>3</v>
          </cell>
          <cell r="D42">
            <v>2</v>
          </cell>
          <cell r="E42">
            <v>1</v>
          </cell>
          <cell r="F42">
            <v>0</v>
          </cell>
          <cell r="G42">
            <v>12.812168288625879</v>
          </cell>
          <cell r="J42">
            <v>11</v>
          </cell>
          <cell r="K42">
            <v>7</v>
          </cell>
          <cell r="L42">
            <v>17</v>
          </cell>
          <cell r="M42">
            <v>19</v>
          </cell>
          <cell r="N42">
            <v>24</v>
          </cell>
          <cell r="O42">
            <v>8.2566387268952752</v>
          </cell>
        </row>
        <row r="43">
          <cell r="B43">
            <v>5</v>
          </cell>
          <cell r="C43">
            <v>3</v>
          </cell>
          <cell r="D43">
            <v>5</v>
          </cell>
          <cell r="E43">
            <v>4</v>
          </cell>
          <cell r="F43">
            <v>2</v>
          </cell>
          <cell r="G43">
            <v>10.08425181020581</v>
          </cell>
          <cell r="J43">
            <v>5</v>
          </cell>
          <cell r="K43">
            <v>9</v>
          </cell>
          <cell r="L43">
            <v>18</v>
          </cell>
          <cell r="M43">
            <v>18</v>
          </cell>
          <cell r="N43">
            <v>11</v>
          </cell>
          <cell r="O43">
            <v>16.224945873979046</v>
          </cell>
        </row>
        <row r="44">
          <cell r="B44">
            <v>2</v>
          </cell>
          <cell r="C44">
            <v>2</v>
          </cell>
          <cell r="D44">
            <v>1</v>
          </cell>
          <cell r="E44">
            <v>2</v>
          </cell>
          <cell r="F44">
            <v>2</v>
          </cell>
          <cell r="G44">
            <v>6.8578334692234391</v>
          </cell>
          <cell r="J44">
            <v>4</v>
          </cell>
          <cell r="K44">
            <v>4</v>
          </cell>
          <cell r="L44">
            <v>2</v>
          </cell>
          <cell r="M44">
            <v>11</v>
          </cell>
          <cell r="N44">
            <v>5</v>
          </cell>
          <cell r="O44">
            <v>3.2699297128299785</v>
          </cell>
        </row>
        <row r="45">
          <cell r="B45">
            <v>4</v>
          </cell>
          <cell r="C45">
            <v>5</v>
          </cell>
          <cell r="D45">
            <v>4</v>
          </cell>
          <cell r="E45">
            <v>3</v>
          </cell>
          <cell r="F45">
            <v>7</v>
          </cell>
          <cell r="G45">
            <v>2.4770983224776288</v>
          </cell>
          <cell r="J45">
            <v>5</v>
          </cell>
          <cell r="K45">
            <v>4</v>
          </cell>
          <cell r="L45">
            <v>3</v>
          </cell>
          <cell r="M45">
            <v>2</v>
          </cell>
          <cell r="N45">
            <v>8</v>
          </cell>
          <cell r="O45">
            <v>8.080882147816002</v>
          </cell>
        </row>
        <row r="46">
          <cell r="B46">
            <v>1</v>
          </cell>
          <cell r="C46">
            <v>1</v>
          </cell>
          <cell r="D46">
            <v>1</v>
          </cell>
          <cell r="E46">
            <v>4</v>
          </cell>
          <cell r="F46">
            <v>3</v>
          </cell>
          <cell r="G46">
            <v>1.8093613213608946</v>
          </cell>
          <cell r="J46">
            <v>3</v>
          </cell>
          <cell r="K46">
            <v>1</v>
          </cell>
          <cell r="L46">
            <v>3</v>
          </cell>
          <cell r="M46">
            <v>11</v>
          </cell>
          <cell r="N46">
            <v>5</v>
          </cell>
          <cell r="O46">
            <v>7.0104586834698672</v>
          </cell>
        </row>
        <row r="47">
          <cell r="B47">
            <v>1</v>
          </cell>
          <cell r="C47">
            <v>0</v>
          </cell>
          <cell r="D47">
            <v>1</v>
          </cell>
          <cell r="E47">
            <v>1</v>
          </cell>
          <cell r="F47">
            <v>1</v>
          </cell>
          <cell r="G47">
            <v>1.3498415462434741</v>
          </cell>
          <cell r="J47">
            <v>1</v>
          </cell>
          <cell r="K47">
            <v>5</v>
          </cell>
          <cell r="L47">
            <v>2</v>
          </cell>
          <cell r="M47">
            <v>1</v>
          </cell>
          <cell r="N47">
            <v>2</v>
          </cell>
          <cell r="O47">
            <v>2.9130347200314386</v>
          </cell>
        </row>
        <row r="48">
          <cell r="B48">
            <v>1</v>
          </cell>
          <cell r="C48">
            <v>1</v>
          </cell>
          <cell r="D48">
            <v>1</v>
          </cell>
          <cell r="E48">
            <v>2</v>
          </cell>
          <cell r="F48">
            <v>0</v>
          </cell>
          <cell r="G48">
            <v>2.3872011828029382</v>
          </cell>
          <cell r="J48">
            <v>6</v>
          </cell>
          <cell r="K48">
            <v>1</v>
          </cell>
          <cell r="L48">
            <v>3</v>
          </cell>
          <cell r="M48">
            <v>1</v>
          </cell>
          <cell r="N48">
            <v>1</v>
          </cell>
          <cell r="O48">
            <v>0.80382193460178564</v>
          </cell>
        </row>
        <row r="49">
          <cell r="B49">
            <v>4</v>
          </cell>
          <cell r="C49">
            <v>1</v>
          </cell>
          <cell r="D49">
            <v>0</v>
          </cell>
          <cell r="E49">
            <v>2</v>
          </cell>
          <cell r="F49">
            <v>1</v>
          </cell>
          <cell r="G49">
            <v>0.64609629036934169</v>
          </cell>
          <cell r="J49">
            <v>12</v>
          </cell>
          <cell r="K49">
            <v>11</v>
          </cell>
          <cell r="L49">
            <v>14</v>
          </cell>
          <cell r="M49">
            <v>10</v>
          </cell>
          <cell r="N49">
            <v>7</v>
          </cell>
          <cell r="O49">
            <v>8.7320528094689589</v>
          </cell>
        </row>
      </sheetData>
      <sheetData sheetId="4">
        <row r="6">
          <cell r="B6">
            <v>885379</v>
          </cell>
          <cell r="C6">
            <v>0</v>
          </cell>
          <cell r="D6">
            <v>125509</v>
          </cell>
          <cell r="E6">
            <v>308345</v>
          </cell>
          <cell r="F6">
            <v>0</v>
          </cell>
          <cell r="G6">
            <v>379025</v>
          </cell>
          <cell r="J6">
            <v>168557</v>
          </cell>
          <cell r="K6">
            <v>0</v>
          </cell>
          <cell r="L6">
            <v>961258</v>
          </cell>
          <cell r="M6">
            <v>1322663</v>
          </cell>
          <cell r="N6">
            <v>0</v>
          </cell>
          <cell r="O6">
            <v>0</v>
          </cell>
        </row>
        <row r="7">
          <cell r="B7">
            <v>3359249</v>
          </cell>
          <cell r="C7">
            <v>0</v>
          </cell>
          <cell r="D7">
            <v>230365</v>
          </cell>
          <cell r="E7">
            <v>3344772</v>
          </cell>
          <cell r="F7">
            <v>16668595</v>
          </cell>
          <cell r="G7">
            <v>232185</v>
          </cell>
          <cell r="J7">
            <v>0</v>
          </cell>
          <cell r="K7">
            <v>0</v>
          </cell>
          <cell r="L7">
            <v>0</v>
          </cell>
          <cell r="M7">
            <v>207545</v>
          </cell>
          <cell r="N7">
            <v>2310000</v>
          </cell>
          <cell r="O7">
            <v>0</v>
          </cell>
        </row>
        <row r="8">
          <cell r="B8">
            <v>0</v>
          </cell>
          <cell r="C8">
            <v>223904</v>
          </cell>
          <cell r="D8">
            <v>2379174</v>
          </cell>
          <cell r="E8">
            <v>4287082</v>
          </cell>
          <cell r="F8">
            <v>0</v>
          </cell>
          <cell r="G8">
            <v>0</v>
          </cell>
          <cell r="J8">
            <v>227053</v>
          </cell>
          <cell r="K8">
            <v>108754</v>
          </cell>
          <cell r="L8">
            <v>0</v>
          </cell>
          <cell r="M8">
            <v>6237093</v>
          </cell>
          <cell r="N8">
            <v>0</v>
          </cell>
          <cell r="O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>
            <v>830982</v>
          </cell>
          <cell r="C10">
            <v>0</v>
          </cell>
          <cell r="D10">
            <v>0</v>
          </cell>
          <cell r="E10">
            <v>7842228</v>
          </cell>
          <cell r="F10">
            <v>127747</v>
          </cell>
          <cell r="G10">
            <v>0</v>
          </cell>
          <cell r="J10">
            <v>6109770</v>
          </cell>
          <cell r="K10">
            <v>167980</v>
          </cell>
          <cell r="L10">
            <v>0</v>
          </cell>
          <cell r="M10">
            <v>1091192</v>
          </cell>
          <cell r="N10">
            <v>293578</v>
          </cell>
          <cell r="O10">
            <v>10365116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309772</v>
          </cell>
          <cell r="C12">
            <v>0</v>
          </cell>
          <cell r="D12">
            <v>0</v>
          </cell>
          <cell r="E12">
            <v>4013694</v>
          </cell>
          <cell r="F12">
            <v>7345354</v>
          </cell>
          <cell r="G12">
            <v>1197822</v>
          </cell>
          <cell r="J12">
            <v>2197684</v>
          </cell>
          <cell r="K12">
            <v>487558</v>
          </cell>
          <cell r="L12">
            <v>0</v>
          </cell>
          <cell r="M12">
            <v>13326050</v>
          </cell>
          <cell r="N12">
            <v>224125</v>
          </cell>
          <cell r="O12">
            <v>4208650</v>
          </cell>
        </row>
        <row r="13">
          <cell r="B13">
            <v>104003</v>
          </cell>
          <cell r="C13">
            <v>0</v>
          </cell>
          <cell r="D13">
            <v>3985387</v>
          </cell>
          <cell r="E13">
            <v>12085731</v>
          </cell>
          <cell r="F13">
            <v>0</v>
          </cell>
          <cell r="G13">
            <v>8414422</v>
          </cell>
          <cell r="J13">
            <v>0</v>
          </cell>
          <cell r="K13">
            <v>0</v>
          </cell>
          <cell r="L13">
            <v>0</v>
          </cell>
          <cell r="M13">
            <v>6275093</v>
          </cell>
          <cell r="N13">
            <v>154537</v>
          </cell>
          <cell r="O13">
            <v>162149</v>
          </cell>
        </row>
        <row r="14">
          <cell r="B14">
            <v>9261560</v>
          </cell>
          <cell r="C14">
            <v>3771143</v>
          </cell>
          <cell r="D14">
            <v>7710892</v>
          </cell>
          <cell r="E14">
            <v>111279</v>
          </cell>
          <cell r="F14">
            <v>292929</v>
          </cell>
          <cell r="G14">
            <v>0</v>
          </cell>
          <cell r="J14">
            <v>1834395</v>
          </cell>
          <cell r="K14">
            <v>5080311</v>
          </cell>
          <cell r="L14">
            <v>18531830</v>
          </cell>
          <cell r="M14">
            <v>1183912</v>
          </cell>
          <cell r="N14">
            <v>0</v>
          </cell>
          <cell r="O14">
            <v>146779</v>
          </cell>
        </row>
        <row r="15">
          <cell r="B15">
            <v>3894393</v>
          </cell>
          <cell r="C15">
            <v>1119479</v>
          </cell>
          <cell r="D15">
            <v>0</v>
          </cell>
          <cell r="E15">
            <v>0</v>
          </cell>
          <cell r="F15">
            <v>2879940</v>
          </cell>
          <cell r="G15">
            <v>6224183</v>
          </cell>
          <cell r="J15">
            <v>14111827</v>
          </cell>
          <cell r="K15">
            <v>0</v>
          </cell>
          <cell r="L15">
            <v>130522</v>
          </cell>
          <cell r="M15">
            <v>0</v>
          </cell>
          <cell r="N15">
            <v>5373042</v>
          </cell>
          <cell r="O15">
            <v>2590000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4718135</v>
          </cell>
          <cell r="C17">
            <v>0</v>
          </cell>
          <cell r="D17">
            <v>3086305</v>
          </cell>
          <cell r="E17">
            <v>265144</v>
          </cell>
          <cell r="F17">
            <v>0</v>
          </cell>
          <cell r="G17">
            <v>153021</v>
          </cell>
          <cell r="J17">
            <v>4236057</v>
          </cell>
          <cell r="K17">
            <v>6992622</v>
          </cell>
          <cell r="L17">
            <v>1008180</v>
          </cell>
          <cell r="M17">
            <v>100969</v>
          </cell>
          <cell r="N17">
            <v>1450832</v>
          </cell>
          <cell r="O17">
            <v>255000</v>
          </cell>
        </row>
        <row r="18">
          <cell r="B18">
            <v>0</v>
          </cell>
          <cell r="C18">
            <v>0</v>
          </cell>
          <cell r="D18">
            <v>11865635</v>
          </cell>
          <cell r="E18">
            <v>353544</v>
          </cell>
          <cell r="F18">
            <v>0</v>
          </cell>
          <cell r="G18">
            <v>200000</v>
          </cell>
          <cell r="J18">
            <v>172000</v>
          </cell>
          <cell r="K18">
            <v>384080</v>
          </cell>
          <cell r="L18">
            <v>418039</v>
          </cell>
          <cell r="M18">
            <v>5677804</v>
          </cell>
          <cell r="N18">
            <v>184751</v>
          </cell>
          <cell r="O18">
            <v>1801620</v>
          </cell>
        </row>
        <row r="19">
          <cell r="B19">
            <v>0</v>
          </cell>
          <cell r="C19">
            <v>0</v>
          </cell>
          <cell r="D19">
            <v>4797590</v>
          </cell>
          <cell r="E19">
            <v>0</v>
          </cell>
          <cell r="F19">
            <v>0</v>
          </cell>
          <cell r="G19">
            <v>228750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114000</v>
          </cell>
          <cell r="O19">
            <v>0</v>
          </cell>
        </row>
        <row r="20">
          <cell r="B20">
            <v>612523</v>
          </cell>
          <cell r="C20">
            <v>0</v>
          </cell>
          <cell r="D20">
            <v>2391843</v>
          </cell>
          <cell r="E20">
            <v>1591544</v>
          </cell>
          <cell r="F20">
            <v>14353374</v>
          </cell>
          <cell r="G20">
            <v>5102250</v>
          </cell>
          <cell r="J20">
            <v>6411919</v>
          </cell>
          <cell r="K20">
            <v>0</v>
          </cell>
          <cell r="L20">
            <v>10875232</v>
          </cell>
          <cell r="M20">
            <v>614993</v>
          </cell>
          <cell r="N20">
            <v>1408991</v>
          </cell>
          <cell r="O20">
            <v>1904662</v>
          </cell>
        </row>
        <row r="21">
          <cell r="B21">
            <v>0</v>
          </cell>
          <cell r="C21">
            <v>755940</v>
          </cell>
          <cell r="D21">
            <v>11118754</v>
          </cell>
          <cell r="E21">
            <v>0</v>
          </cell>
          <cell r="F21">
            <v>645025</v>
          </cell>
          <cell r="G21">
            <v>17401069</v>
          </cell>
          <cell r="J21">
            <v>0</v>
          </cell>
          <cell r="K21">
            <v>676322</v>
          </cell>
          <cell r="L21">
            <v>3712260</v>
          </cell>
          <cell r="M21">
            <v>187786</v>
          </cell>
          <cell r="N21">
            <v>154492</v>
          </cell>
          <cell r="O21">
            <v>28690633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>
            <v>0</v>
          </cell>
          <cell r="C23">
            <v>5030711</v>
          </cell>
          <cell r="D23">
            <v>0</v>
          </cell>
          <cell r="E23">
            <v>108175</v>
          </cell>
          <cell r="F23">
            <v>0</v>
          </cell>
          <cell r="G23">
            <v>0</v>
          </cell>
          <cell r="J23">
            <v>0</v>
          </cell>
          <cell r="K23">
            <v>4172983</v>
          </cell>
          <cell r="L23">
            <v>0</v>
          </cell>
          <cell r="M23">
            <v>200000</v>
          </cell>
          <cell r="N23">
            <v>0</v>
          </cell>
          <cell r="O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672303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112903</v>
          </cell>
          <cell r="N24">
            <v>1000000</v>
          </cell>
          <cell r="O24">
            <v>1951210</v>
          </cell>
        </row>
        <row r="31">
          <cell r="B31">
            <v>2</v>
          </cell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1</v>
          </cell>
          <cell r="J31">
            <v>1</v>
          </cell>
          <cell r="K31">
            <v>0</v>
          </cell>
          <cell r="L31">
            <v>1</v>
          </cell>
          <cell r="M31">
            <v>3</v>
          </cell>
          <cell r="N31">
            <v>0</v>
          </cell>
          <cell r="O31">
            <v>0</v>
          </cell>
        </row>
        <row r="32">
          <cell r="B32">
            <v>2</v>
          </cell>
          <cell r="C32">
            <v>0</v>
          </cell>
          <cell r="D32">
            <v>2</v>
          </cell>
          <cell r="E32">
            <v>4</v>
          </cell>
          <cell r="F32">
            <v>14</v>
          </cell>
          <cell r="G32">
            <v>1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N32">
            <v>3</v>
          </cell>
          <cell r="O32">
            <v>0</v>
          </cell>
        </row>
        <row r="33">
          <cell r="B33">
            <v>0</v>
          </cell>
          <cell r="C33">
            <v>1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J33">
            <v>2</v>
          </cell>
          <cell r="K33">
            <v>1</v>
          </cell>
          <cell r="L33">
            <v>0</v>
          </cell>
          <cell r="M33">
            <v>5</v>
          </cell>
          <cell r="N33">
            <v>0</v>
          </cell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>
            <v>4</v>
          </cell>
          <cell r="C35">
            <v>0</v>
          </cell>
          <cell r="D35">
            <v>0</v>
          </cell>
          <cell r="E35">
            <v>4</v>
          </cell>
          <cell r="F35">
            <v>1</v>
          </cell>
          <cell r="G35">
            <v>0</v>
          </cell>
          <cell r="J35">
            <v>4</v>
          </cell>
          <cell r="K35">
            <v>1</v>
          </cell>
          <cell r="L35">
            <v>0</v>
          </cell>
          <cell r="M35">
            <v>3</v>
          </cell>
          <cell r="N35">
            <v>2</v>
          </cell>
          <cell r="O35">
            <v>8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>
            <v>2</v>
          </cell>
          <cell r="C37">
            <v>0</v>
          </cell>
          <cell r="D37">
            <v>0</v>
          </cell>
          <cell r="E37">
            <v>4</v>
          </cell>
          <cell r="F37">
            <v>5</v>
          </cell>
          <cell r="G37">
            <v>3</v>
          </cell>
          <cell r="J37">
            <v>5</v>
          </cell>
          <cell r="K37">
            <v>2</v>
          </cell>
          <cell r="L37">
            <v>0</v>
          </cell>
          <cell r="M37">
            <v>5</v>
          </cell>
          <cell r="N37">
            <v>1</v>
          </cell>
          <cell r="O37">
            <v>8</v>
          </cell>
        </row>
        <row r="38">
          <cell r="B38">
            <v>1</v>
          </cell>
          <cell r="C38">
            <v>0</v>
          </cell>
          <cell r="D38">
            <v>3</v>
          </cell>
          <cell r="E38">
            <v>11</v>
          </cell>
          <cell r="F38">
            <v>0</v>
          </cell>
          <cell r="G38">
            <v>5</v>
          </cell>
          <cell r="J38">
            <v>0</v>
          </cell>
          <cell r="K38">
            <v>0</v>
          </cell>
          <cell r="L38">
            <v>0</v>
          </cell>
          <cell r="M38">
            <v>6</v>
          </cell>
          <cell r="N38">
            <v>1</v>
          </cell>
          <cell r="O38">
            <v>1</v>
          </cell>
        </row>
        <row r="39">
          <cell r="B39">
            <v>8</v>
          </cell>
          <cell r="C39">
            <v>4</v>
          </cell>
          <cell r="D39">
            <v>17</v>
          </cell>
          <cell r="E39">
            <v>1</v>
          </cell>
          <cell r="F39">
            <v>1</v>
          </cell>
          <cell r="G39">
            <v>0</v>
          </cell>
          <cell r="J39">
            <v>3</v>
          </cell>
          <cell r="K39">
            <v>2</v>
          </cell>
          <cell r="L39">
            <v>17</v>
          </cell>
          <cell r="M39">
            <v>4</v>
          </cell>
          <cell r="N39">
            <v>0</v>
          </cell>
          <cell r="O39">
            <v>1</v>
          </cell>
        </row>
        <row r="40">
          <cell r="B40">
            <v>7</v>
          </cell>
          <cell r="C40">
            <v>2</v>
          </cell>
          <cell r="D40">
            <v>0</v>
          </cell>
          <cell r="E40">
            <v>0</v>
          </cell>
          <cell r="F40">
            <v>5</v>
          </cell>
          <cell r="G40">
            <v>8</v>
          </cell>
          <cell r="J40">
            <v>14</v>
          </cell>
          <cell r="K40">
            <v>0</v>
          </cell>
          <cell r="L40">
            <v>1</v>
          </cell>
          <cell r="M40">
            <v>0</v>
          </cell>
          <cell r="N40">
            <v>5</v>
          </cell>
          <cell r="O40">
            <v>5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>
            <v>3</v>
          </cell>
          <cell r="C42">
            <v>0</v>
          </cell>
          <cell r="D42">
            <v>4</v>
          </cell>
          <cell r="E42">
            <v>1</v>
          </cell>
          <cell r="F42">
            <v>0</v>
          </cell>
          <cell r="G42">
            <v>1</v>
          </cell>
          <cell r="J42">
            <v>6</v>
          </cell>
          <cell r="K42">
            <v>4</v>
          </cell>
          <cell r="L42">
            <v>5</v>
          </cell>
          <cell r="M42">
            <v>1</v>
          </cell>
          <cell r="N42">
            <v>2</v>
          </cell>
          <cell r="O42">
            <v>2</v>
          </cell>
        </row>
        <row r="43">
          <cell r="B43">
            <v>0</v>
          </cell>
          <cell r="C43">
            <v>0</v>
          </cell>
          <cell r="D43">
            <v>10</v>
          </cell>
          <cell r="E43">
            <v>2</v>
          </cell>
          <cell r="F43">
            <v>0</v>
          </cell>
          <cell r="G43">
            <v>1</v>
          </cell>
          <cell r="J43">
            <v>1</v>
          </cell>
          <cell r="K43">
            <v>2</v>
          </cell>
          <cell r="L43">
            <v>1</v>
          </cell>
          <cell r="M43">
            <v>5</v>
          </cell>
          <cell r="N43">
            <v>1</v>
          </cell>
          <cell r="O43">
            <v>4</v>
          </cell>
        </row>
        <row r="44">
          <cell r="B44">
            <v>0</v>
          </cell>
          <cell r="C44">
            <v>0</v>
          </cell>
          <cell r="D44">
            <v>5</v>
          </cell>
          <cell r="E44">
            <v>0</v>
          </cell>
          <cell r="F44">
            <v>0</v>
          </cell>
          <cell r="G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</row>
        <row r="45">
          <cell r="B45">
            <v>2</v>
          </cell>
          <cell r="C45">
            <v>0</v>
          </cell>
          <cell r="D45">
            <v>5</v>
          </cell>
          <cell r="E45">
            <v>3</v>
          </cell>
          <cell r="F45">
            <v>9</v>
          </cell>
          <cell r="G45">
            <v>4</v>
          </cell>
          <cell r="J45">
            <v>8</v>
          </cell>
          <cell r="K45">
            <v>0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</row>
        <row r="46">
          <cell r="B46">
            <v>0</v>
          </cell>
          <cell r="C46">
            <v>1</v>
          </cell>
          <cell r="D46">
            <v>10</v>
          </cell>
          <cell r="E46">
            <v>0</v>
          </cell>
          <cell r="F46">
            <v>1</v>
          </cell>
          <cell r="G46">
            <v>7</v>
          </cell>
          <cell r="J46">
            <v>0</v>
          </cell>
          <cell r="K46">
            <v>1</v>
          </cell>
          <cell r="L46">
            <v>4</v>
          </cell>
          <cell r="M46">
            <v>1</v>
          </cell>
          <cell r="N46">
            <v>1</v>
          </cell>
          <cell r="O46">
            <v>9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>
            <v>0</v>
          </cell>
          <cell r="C48">
            <v>2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J48">
            <v>0</v>
          </cell>
          <cell r="K48">
            <v>3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1</v>
          </cell>
          <cell r="F49">
            <v>0</v>
          </cell>
          <cell r="G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2</v>
          </cell>
        </row>
      </sheetData>
      <sheetData sheetId="5">
        <row r="6">
          <cell r="B6">
            <v>140858</v>
          </cell>
          <cell r="C6">
            <v>6954957</v>
          </cell>
          <cell r="D6">
            <v>144699</v>
          </cell>
          <cell r="E6">
            <v>161399</v>
          </cell>
          <cell r="F6">
            <v>4593935.1900000004</v>
          </cell>
          <cell r="G6">
            <v>466653</v>
          </cell>
          <cell r="L6">
            <v>931540</v>
          </cell>
          <cell r="N6">
            <v>8543195</v>
          </cell>
        </row>
        <row r="7">
          <cell r="C7">
            <v>467428</v>
          </cell>
          <cell r="E7">
            <v>4521408.5</v>
          </cell>
          <cell r="G7">
            <v>1500000</v>
          </cell>
          <cell r="K7">
            <v>1372066</v>
          </cell>
          <cell r="M7">
            <v>1632212</v>
          </cell>
        </row>
        <row r="8">
          <cell r="B8">
            <v>7593921.75</v>
          </cell>
          <cell r="C8">
            <v>149319</v>
          </cell>
          <cell r="D8">
            <v>317313.88</v>
          </cell>
          <cell r="E8">
            <v>7111944</v>
          </cell>
          <cell r="F8">
            <v>10744831.129999999</v>
          </cell>
          <cell r="G8">
            <v>1906079</v>
          </cell>
          <cell r="J8">
            <v>47823556</v>
          </cell>
          <cell r="K8">
            <v>594173</v>
          </cell>
          <cell r="M8">
            <v>177046</v>
          </cell>
          <cell r="N8">
            <v>452326</v>
          </cell>
          <cell r="O8">
            <v>7125700</v>
          </cell>
        </row>
        <row r="9">
          <cell r="C9">
            <v>246392</v>
          </cell>
          <cell r="D9">
            <v>109715</v>
          </cell>
          <cell r="E9">
            <v>4535432</v>
          </cell>
          <cell r="G9">
            <v>5670195</v>
          </cell>
          <cell r="J9">
            <v>169997</v>
          </cell>
          <cell r="K9">
            <v>309515.19</v>
          </cell>
          <cell r="L9">
            <v>110000</v>
          </cell>
        </row>
        <row r="10">
          <cell r="C10">
            <v>4453324</v>
          </cell>
          <cell r="D10">
            <v>129014</v>
          </cell>
          <cell r="E10">
            <v>2633405.25</v>
          </cell>
          <cell r="F10">
            <v>3677810</v>
          </cell>
          <cell r="J10">
            <v>704317</v>
          </cell>
          <cell r="K10">
            <v>8569284</v>
          </cell>
          <cell r="L10">
            <v>200187.5</v>
          </cell>
          <cell r="M10">
            <v>21167534</v>
          </cell>
          <cell r="N10">
            <v>152000</v>
          </cell>
          <cell r="O10">
            <v>1417124.5499999998</v>
          </cell>
        </row>
        <row r="11">
          <cell r="J11">
            <v>216344</v>
          </cell>
          <cell r="N11">
            <v>109499</v>
          </cell>
          <cell r="O11">
            <v>112063</v>
          </cell>
        </row>
        <row r="12">
          <cell r="B12">
            <v>9626198</v>
          </cell>
          <cell r="C12">
            <v>2744124</v>
          </cell>
          <cell r="D12">
            <v>914387.68</v>
          </cell>
          <cell r="E12">
            <v>1260016.76</v>
          </cell>
          <cell r="G12">
            <v>249653</v>
          </cell>
          <cell r="J12">
            <v>121701</v>
          </cell>
          <cell r="K12">
            <v>351956</v>
          </cell>
          <cell r="M12">
            <v>2204075</v>
          </cell>
          <cell r="N12">
            <v>102734</v>
          </cell>
          <cell r="O12">
            <v>5930000</v>
          </cell>
        </row>
        <row r="13">
          <cell r="B13">
            <v>2546969</v>
          </cell>
          <cell r="C13">
            <v>1524508</v>
          </cell>
          <cell r="D13">
            <v>2271197</v>
          </cell>
          <cell r="E13">
            <v>6232098</v>
          </cell>
          <cell r="F13">
            <v>108436</v>
          </cell>
          <cell r="G13">
            <v>5103223</v>
          </cell>
          <cell r="J13">
            <v>143435</v>
          </cell>
          <cell r="K13">
            <v>104776</v>
          </cell>
          <cell r="M13">
            <v>8801804</v>
          </cell>
          <cell r="N13">
            <v>528466.25</v>
          </cell>
          <cell r="O13">
            <v>4500000</v>
          </cell>
        </row>
        <row r="14">
          <cell r="B14">
            <v>3266465</v>
          </cell>
          <cell r="D14">
            <v>5535465</v>
          </cell>
          <cell r="E14">
            <v>8650433.75</v>
          </cell>
          <cell r="F14">
            <v>640509.5</v>
          </cell>
          <cell r="G14">
            <v>900000</v>
          </cell>
          <cell r="J14">
            <v>250034</v>
          </cell>
          <cell r="K14">
            <v>105767</v>
          </cell>
          <cell r="M14">
            <v>250000</v>
          </cell>
          <cell r="N14">
            <v>14330640.5</v>
          </cell>
          <cell r="O14">
            <v>2250000</v>
          </cell>
        </row>
        <row r="15">
          <cell r="B15">
            <v>5736903</v>
          </cell>
          <cell r="D15">
            <v>4387990.59</v>
          </cell>
          <cell r="E15">
            <v>166448.9</v>
          </cell>
          <cell r="F15">
            <v>3300000</v>
          </cell>
          <cell r="G15">
            <v>5609756.5</v>
          </cell>
          <cell r="J15">
            <v>5024534</v>
          </cell>
          <cell r="K15">
            <v>204000</v>
          </cell>
          <cell r="L15">
            <v>3928651.25</v>
          </cell>
          <cell r="N15">
            <v>8712748.959999999</v>
          </cell>
          <cell r="O15">
            <v>893633</v>
          </cell>
        </row>
        <row r="17">
          <cell r="B17">
            <v>126969</v>
          </cell>
          <cell r="D17">
            <v>1039212.24</v>
          </cell>
          <cell r="E17">
            <v>607181</v>
          </cell>
          <cell r="F17">
            <v>443085</v>
          </cell>
          <cell r="G17">
            <v>10000000</v>
          </cell>
          <cell r="J17">
            <v>3592520</v>
          </cell>
          <cell r="L17">
            <v>971986</v>
          </cell>
          <cell r="M17">
            <v>5765274.2300000004</v>
          </cell>
          <cell r="N17">
            <v>108449</v>
          </cell>
        </row>
        <row r="18">
          <cell r="B18">
            <v>899453</v>
          </cell>
          <cell r="C18">
            <v>252529</v>
          </cell>
          <cell r="D18">
            <v>113299</v>
          </cell>
          <cell r="E18">
            <v>5792789.8799999999</v>
          </cell>
          <cell r="F18">
            <v>432554</v>
          </cell>
          <cell r="G18">
            <v>190631</v>
          </cell>
          <cell r="J18">
            <v>2428579</v>
          </cell>
          <cell r="K18">
            <v>1495555.5</v>
          </cell>
          <cell r="L18">
            <v>310190.5</v>
          </cell>
          <cell r="N18">
            <v>338600.79</v>
          </cell>
          <cell r="O18">
            <v>157165</v>
          </cell>
        </row>
        <row r="19">
          <cell r="E19">
            <v>3329571.25</v>
          </cell>
          <cell r="G19">
            <v>185296</v>
          </cell>
          <cell r="M19">
            <v>173799.25</v>
          </cell>
          <cell r="O19">
            <v>5470000</v>
          </cell>
        </row>
        <row r="20">
          <cell r="D20">
            <v>440352</v>
          </cell>
          <cell r="F20">
            <v>3310865.35</v>
          </cell>
          <cell r="G20">
            <v>3000000</v>
          </cell>
          <cell r="L20">
            <v>408675</v>
          </cell>
          <cell r="M20">
            <v>1144191</v>
          </cell>
        </row>
        <row r="21">
          <cell r="B21">
            <v>549986</v>
          </cell>
          <cell r="C21">
            <v>8411137</v>
          </cell>
          <cell r="E21">
            <v>378823</v>
          </cell>
          <cell r="F21">
            <v>3830008.5</v>
          </cell>
          <cell r="G21">
            <v>7765101</v>
          </cell>
          <cell r="J21">
            <v>231803</v>
          </cell>
          <cell r="M21">
            <v>576804.58000000007</v>
          </cell>
          <cell r="O21">
            <v>2550000</v>
          </cell>
        </row>
        <row r="22">
          <cell r="B22">
            <v>173473</v>
          </cell>
          <cell r="E22">
            <v>3183992</v>
          </cell>
          <cell r="F22">
            <v>170616</v>
          </cell>
          <cell r="K22">
            <v>601817</v>
          </cell>
          <cell r="L22">
            <v>6145671</v>
          </cell>
          <cell r="N22">
            <v>112953</v>
          </cell>
          <cell r="O22">
            <v>121094</v>
          </cell>
        </row>
        <row r="23">
          <cell r="B23">
            <v>876630</v>
          </cell>
          <cell r="C23">
            <v>133050</v>
          </cell>
          <cell r="D23">
            <v>177565</v>
          </cell>
          <cell r="F23">
            <v>6608000</v>
          </cell>
          <cell r="G23">
            <v>2283255</v>
          </cell>
          <cell r="J23">
            <v>2023663</v>
          </cell>
          <cell r="L23">
            <v>1388255</v>
          </cell>
          <cell r="M23">
            <v>441256</v>
          </cell>
        </row>
        <row r="24">
          <cell r="B24">
            <v>8622087</v>
          </cell>
          <cell r="C24">
            <v>123469</v>
          </cell>
          <cell r="D24">
            <v>9983194.370000001</v>
          </cell>
          <cell r="E24">
            <v>3566069.59</v>
          </cell>
          <cell r="G24">
            <v>4857532.88</v>
          </cell>
          <cell r="J24">
            <v>1310800</v>
          </cell>
          <cell r="K24">
            <v>224000</v>
          </cell>
          <cell r="L24">
            <v>229332</v>
          </cell>
          <cell r="M24">
            <v>1823475</v>
          </cell>
          <cell r="N24">
            <v>4808384.43</v>
          </cell>
        </row>
        <row r="31">
          <cell r="B31">
            <v>1</v>
          </cell>
          <cell r="C31">
            <v>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L31">
            <v>1</v>
          </cell>
          <cell r="N31">
            <v>3</v>
          </cell>
        </row>
        <row r="32">
          <cell r="C32">
            <v>1</v>
          </cell>
          <cell r="E32">
            <v>2</v>
          </cell>
          <cell r="G32">
            <v>1</v>
          </cell>
          <cell r="K32">
            <v>1</v>
          </cell>
          <cell r="M32">
            <v>1</v>
          </cell>
        </row>
        <row r="33">
          <cell r="B33">
            <v>3</v>
          </cell>
          <cell r="C33">
            <v>1</v>
          </cell>
          <cell r="D33">
            <v>2</v>
          </cell>
          <cell r="E33">
            <v>1</v>
          </cell>
          <cell r="F33">
            <v>3</v>
          </cell>
          <cell r="G33">
            <v>2</v>
          </cell>
          <cell r="J33">
            <v>1</v>
          </cell>
          <cell r="K33">
            <v>1</v>
          </cell>
          <cell r="M33">
            <v>1</v>
          </cell>
          <cell r="N33">
            <v>1</v>
          </cell>
          <cell r="O33">
            <v>2</v>
          </cell>
        </row>
        <row r="34">
          <cell r="C34">
            <v>1</v>
          </cell>
          <cell r="D34">
            <v>1</v>
          </cell>
          <cell r="E34">
            <v>2</v>
          </cell>
          <cell r="G34">
            <v>2</v>
          </cell>
          <cell r="J34">
            <v>1</v>
          </cell>
          <cell r="K34">
            <v>1</v>
          </cell>
          <cell r="L34">
            <v>1</v>
          </cell>
        </row>
        <row r="35">
          <cell r="C35">
            <v>3</v>
          </cell>
          <cell r="D35">
            <v>1</v>
          </cell>
          <cell r="E35">
            <v>2</v>
          </cell>
          <cell r="F35">
            <v>1</v>
          </cell>
          <cell r="J35">
            <v>2</v>
          </cell>
          <cell r="K35">
            <v>1</v>
          </cell>
          <cell r="L35">
            <v>1</v>
          </cell>
          <cell r="M35">
            <v>5</v>
          </cell>
          <cell r="N35">
            <v>1</v>
          </cell>
          <cell r="O35">
            <v>2</v>
          </cell>
        </row>
        <row r="36">
          <cell r="J36">
            <v>1</v>
          </cell>
          <cell r="N36">
            <v>1</v>
          </cell>
          <cell r="O36">
            <v>1</v>
          </cell>
        </row>
        <row r="37">
          <cell r="B37">
            <v>2</v>
          </cell>
          <cell r="C37">
            <v>1</v>
          </cell>
          <cell r="D37">
            <v>1</v>
          </cell>
          <cell r="E37">
            <v>3</v>
          </cell>
          <cell r="G37">
            <v>1</v>
          </cell>
          <cell r="J37">
            <v>1</v>
          </cell>
          <cell r="K37">
            <v>1</v>
          </cell>
          <cell r="M37">
            <v>2</v>
          </cell>
          <cell r="N37">
            <v>1</v>
          </cell>
          <cell r="O37">
            <v>1</v>
          </cell>
        </row>
        <row r="38">
          <cell r="B38">
            <v>1</v>
          </cell>
          <cell r="C38">
            <v>3</v>
          </cell>
          <cell r="D38">
            <v>4</v>
          </cell>
          <cell r="E38">
            <v>3</v>
          </cell>
          <cell r="F38">
            <v>1</v>
          </cell>
          <cell r="G38">
            <v>3</v>
          </cell>
          <cell r="J38">
            <v>1</v>
          </cell>
          <cell r="K38">
            <v>1</v>
          </cell>
          <cell r="M38">
            <v>3</v>
          </cell>
          <cell r="N38">
            <v>2</v>
          </cell>
          <cell r="O38">
            <v>1</v>
          </cell>
        </row>
        <row r="39">
          <cell r="B39">
            <v>1</v>
          </cell>
          <cell r="D39">
            <v>3</v>
          </cell>
          <cell r="E39">
            <v>7</v>
          </cell>
          <cell r="F39">
            <v>3</v>
          </cell>
          <cell r="G39">
            <v>1</v>
          </cell>
          <cell r="J39">
            <v>2</v>
          </cell>
          <cell r="K39">
            <v>1</v>
          </cell>
          <cell r="M39">
            <v>1</v>
          </cell>
          <cell r="N39">
            <v>2</v>
          </cell>
          <cell r="O39">
            <v>2</v>
          </cell>
        </row>
        <row r="40">
          <cell r="B40">
            <v>2</v>
          </cell>
          <cell r="D40">
            <v>2</v>
          </cell>
          <cell r="E40">
            <v>1</v>
          </cell>
          <cell r="F40">
            <v>1</v>
          </cell>
          <cell r="G40">
            <v>2</v>
          </cell>
          <cell r="J40">
            <v>2</v>
          </cell>
          <cell r="K40">
            <v>1</v>
          </cell>
          <cell r="L40">
            <v>3</v>
          </cell>
          <cell r="N40">
            <v>2</v>
          </cell>
          <cell r="O40">
            <v>3</v>
          </cell>
        </row>
        <row r="42">
          <cell r="B42">
            <v>1</v>
          </cell>
          <cell r="D42">
            <v>2</v>
          </cell>
          <cell r="E42">
            <v>3</v>
          </cell>
          <cell r="F42">
            <v>2</v>
          </cell>
          <cell r="G42">
            <v>1</v>
          </cell>
          <cell r="J42">
            <v>1</v>
          </cell>
          <cell r="L42">
            <v>2</v>
          </cell>
          <cell r="M42">
            <v>2</v>
          </cell>
          <cell r="N42">
            <v>1</v>
          </cell>
        </row>
        <row r="43">
          <cell r="B43">
            <v>2</v>
          </cell>
          <cell r="C43">
            <v>2</v>
          </cell>
          <cell r="D43">
            <v>1</v>
          </cell>
          <cell r="E43">
            <v>4</v>
          </cell>
          <cell r="F43">
            <v>1</v>
          </cell>
          <cell r="G43">
            <v>1</v>
          </cell>
          <cell r="J43">
            <v>3</v>
          </cell>
          <cell r="K43">
            <v>4</v>
          </cell>
          <cell r="L43">
            <v>1</v>
          </cell>
          <cell r="N43">
            <v>2</v>
          </cell>
          <cell r="O43">
            <v>1</v>
          </cell>
        </row>
        <row r="44">
          <cell r="E44">
            <v>1</v>
          </cell>
          <cell r="G44">
            <v>1</v>
          </cell>
          <cell r="M44">
            <v>1</v>
          </cell>
          <cell r="O44">
            <v>1</v>
          </cell>
        </row>
        <row r="45">
          <cell r="D45">
            <v>1</v>
          </cell>
          <cell r="F45">
            <v>1</v>
          </cell>
          <cell r="G45">
            <v>1</v>
          </cell>
          <cell r="L45">
            <v>1</v>
          </cell>
          <cell r="M45">
            <v>1</v>
          </cell>
        </row>
        <row r="46">
          <cell r="B46">
            <v>1</v>
          </cell>
          <cell r="C46">
            <v>4</v>
          </cell>
          <cell r="E46">
            <v>2</v>
          </cell>
          <cell r="F46">
            <v>1</v>
          </cell>
          <cell r="G46">
            <v>5</v>
          </cell>
          <cell r="J46">
            <v>2</v>
          </cell>
          <cell r="M46">
            <v>2</v>
          </cell>
          <cell r="O46">
            <v>1</v>
          </cell>
        </row>
        <row r="47">
          <cell r="B47">
            <v>1</v>
          </cell>
          <cell r="E47">
            <v>1</v>
          </cell>
          <cell r="F47">
            <v>1</v>
          </cell>
          <cell r="K47">
            <v>2</v>
          </cell>
          <cell r="L47">
            <v>2</v>
          </cell>
          <cell r="N47">
            <v>1</v>
          </cell>
          <cell r="O47">
            <v>1</v>
          </cell>
        </row>
        <row r="48">
          <cell r="B48">
            <v>4</v>
          </cell>
          <cell r="C48">
            <v>1</v>
          </cell>
          <cell r="D48">
            <v>1</v>
          </cell>
          <cell r="F48">
            <v>1</v>
          </cell>
          <cell r="G48">
            <v>1</v>
          </cell>
          <cell r="J48">
            <v>2</v>
          </cell>
          <cell r="L48">
            <v>2</v>
          </cell>
          <cell r="M48">
            <v>1</v>
          </cell>
        </row>
        <row r="49">
          <cell r="B49">
            <v>2</v>
          </cell>
          <cell r="C49">
            <v>1</v>
          </cell>
          <cell r="D49">
            <v>2</v>
          </cell>
          <cell r="E49">
            <v>1</v>
          </cell>
          <cell r="G49">
            <v>3</v>
          </cell>
          <cell r="J49">
            <v>2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</row>
      </sheetData>
      <sheetData sheetId="6">
        <row r="5">
          <cell r="B5">
            <v>2011</v>
          </cell>
          <cell r="C5">
            <v>2012</v>
          </cell>
          <cell r="D5">
            <v>2013</v>
          </cell>
          <cell r="E5">
            <v>2014</v>
          </cell>
          <cell r="F5">
            <v>2015</v>
          </cell>
          <cell r="G5">
            <v>2016</v>
          </cell>
        </row>
        <row r="25">
          <cell r="B25">
            <v>136016856.75</v>
          </cell>
          <cell r="C25">
            <v>96850507.129999995</v>
          </cell>
          <cell r="D25">
            <v>160966581.85999998</v>
          </cell>
          <cell r="E25">
            <v>135284507.13</v>
          </cell>
          <cell r="F25">
            <v>178429643.66999999</v>
          </cell>
          <cell r="G25">
            <v>210202700.53472155</v>
          </cell>
        </row>
        <row r="30">
          <cell r="B30">
            <v>2011</v>
          </cell>
          <cell r="C30">
            <v>2012</v>
          </cell>
          <cell r="D30">
            <v>2013</v>
          </cell>
          <cell r="E30">
            <v>2014</v>
          </cell>
          <cell r="F30">
            <v>2015</v>
          </cell>
          <cell r="G30">
            <v>2016</v>
          </cell>
        </row>
        <row r="50">
          <cell r="B50">
            <v>111</v>
          </cell>
          <cell r="C50">
            <v>75</v>
          </cell>
          <cell r="D50">
            <v>135</v>
          </cell>
          <cell r="E50">
            <v>122</v>
          </cell>
          <cell r="F50">
            <v>103</v>
          </cell>
          <cell r="G50">
            <v>180.07399860578491</v>
          </cell>
          <cell r="J50">
            <v>197</v>
          </cell>
          <cell r="K50">
            <v>147</v>
          </cell>
          <cell r="L50">
            <v>206</v>
          </cell>
          <cell r="M50">
            <v>246</v>
          </cell>
          <cell r="N50">
            <v>177</v>
          </cell>
          <cell r="O50">
            <v>222.63336070153829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4">
          <cell r="A4">
            <v>2000</v>
          </cell>
          <cell r="B4">
            <v>31</v>
          </cell>
        </row>
        <row r="5">
          <cell r="A5">
            <v>2001</v>
          </cell>
          <cell r="B5">
            <v>45</v>
          </cell>
        </row>
        <row r="6">
          <cell r="A6">
            <v>2002</v>
          </cell>
          <cell r="B6">
            <v>32</v>
          </cell>
        </row>
        <row r="7">
          <cell r="A7">
            <v>2003</v>
          </cell>
          <cell r="B7">
            <v>50</v>
          </cell>
        </row>
        <row r="8">
          <cell r="A8">
            <v>2004</v>
          </cell>
          <cell r="B8">
            <v>33</v>
          </cell>
        </row>
        <row r="9">
          <cell r="A9">
            <v>2005</v>
          </cell>
          <cell r="B9">
            <v>36</v>
          </cell>
        </row>
        <row r="10">
          <cell r="A10">
            <v>2006</v>
          </cell>
          <cell r="B10">
            <v>23</v>
          </cell>
        </row>
        <row r="11">
          <cell r="A11">
            <v>2007</v>
          </cell>
          <cell r="B11">
            <v>32</v>
          </cell>
        </row>
        <row r="12">
          <cell r="A12">
            <v>2008</v>
          </cell>
          <cell r="B12">
            <v>30</v>
          </cell>
        </row>
        <row r="13">
          <cell r="A13">
            <v>2009</v>
          </cell>
          <cell r="B13">
            <v>31</v>
          </cell>
        </row>
        <row r="14">
          <cell r="A14">
            <v>2010</v>
          </cell>
          <cell r="B14">
            <v>37</v>
          </cell>
        </row>
        <row r="15">
          <cell r="A15">
            <v>2011</v>
          </cell>
          <cell r="B15">
            <v>33</v>
          </cell>
        </row>
        <row r="16">
          <cell r="A16">
            <v>2012</v>
          </cell>
          <cell r="B16">
            <v>17</v>
          </cell>
        </row>
        <row r="17">
          <cell r="A17">
            <v>2013</v>
          </cell>
          <cell r="B17">
            <v>28</v>
          </cell>
        </row>
        <row r="18">
          <cell r="A18">
            <v>2014</v>
          </cell>
          <cell r="B18">
            <v>30</v>
          </cell>
        </row>
        <row r="19">
          <cell r="A19">
            <v>2015</v>
          </cell>
          <cell r="B19">
            <v>14</v>
          </cell>
        </row>
        <row r="20">
          <cell r="A20">
            <v>2016</v>
          </cell>
          <cell r="B20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85" zoomScaleNormal="85" workbookViewId="0">
      <selection activeCell="H27" sqref="H27"/>
    </sheetView>
  </sheetViews>
  <sheetFormatPr baseColWidth="10" defaultRowHeight="15" x14ac:dyDescent="0.25"/>
  <cols>
    <col min="1" max="1" width="14.7109375" customWidth="1"/>
    <col min="2" max="7" width="12.7109375" customWidth="1"/>
    <col min="8" max="8" width="6" customWidth="1"/>
    <col min="9" max="9" width="14.7109375" customWidth="1"/>
    <col min="10" max="15" width="12.7109375" customWidth="1"/>
    <col min="16" max="16" width="11.42578125" customWidth="1"/>
  </cols>
  <sheetData>
    <row r="1" spans="1:15" x14ac:dyDescent="0.25">
      <c r="A1" s="24" t="s">
        <v>0</v>
      </c>
      <c r="B1" s="25"/>
      <c r="C1" s="25" t="s">
        <v>29</v>
      </c>
      <c r="D1" s="25"/>
      <c r="E1" s="25"/>
      <c r="F1" s="25"/>
      <c r="G1" s="25"/>
      <c r="H1" s="26"/>
      <c r="I1" s="27"/>
      <c r="J1" s="26"/>
      <c r="K1" s="26"/>
      <c r="L1" s="26"/>
      <c r="M1" s="26"/>
      <c r="N1" s="26"/>
      <c r="O1" s="26"/>
    </row>
    <row r="2" spans="1:15" x14ac:dyDescent="0.25">
      <c r="A2" s="24"/>
      <c r="B2" s="25"/>
      <c r="C2" s="25"/>
      <c r="D2" s="25"/>
      <c r="E2" s="25"/>
      <c r="F2" s="25"/>
      <c r="G2" s="25"/>
      <c r="H2" s="26"/>
      <c r="I2" s="27"/>
      <c r="J2" s="26"/>
      <c r="K2" s="26"/>
      <c r="L2" s="26"/>
      <c r="M2" s="26"/>
      <c r="N2" s="26"/>
      <c r="O2" s="26"/>
    </row>
    <row r="3" spans="1:15" x14ac:dyDescent="0.25">
      <c r="A3" s="22" t="s">
        <v>1</v>
      </c>
      <c r="B3" s="23"/>
      <c r="C3" s="23"/>
      <c r="D3" s="23"/>
      <c r="E3" s="23"/>
      <c r="F3" s="23"/>
      <c r="G3" s="26"/>
      <c r="H3" s="26"/>
      <c r="I3" s="22" t="s">
        <v>2</v>
      </c>
      <c r="J3" s="23"/>
      <c r="K3" s="23"/>
      <c r="L3" s="23"/>
      <c r="M3" s="23"/>
      <c r="N3" s="23"/>
      <c r="O3" s="26"/>
    </row>
    <row r="4" spans="1:15" x14ac:dyDescent="0.25">
      <c r="A4" s="20"/>
      <c r="B4" s="36"/>
      <c r="C4" s="36"/>
      <c r="D4" s="36"/>
      <c r="E4" s="36"/>
      <c r="F4" s="36"/>
      <c r="G4" s="37"/>
      <c r="H4" s="26"/>
      <c r="I4" s="20"/>
      <c r="J4" s="28"/>
      <c r="K4" s="28"/>
      <c r="L4" s="28"/>
      <c r="M4" s="28"/>
      <c r="N4" s="28"/>
      <c r="O4" s="29"/>
    </row>
    <row r="5" spans="1:15" x14ac:dyDescent="0.25">
      <c r="A5" s="19" t="s">
        <v>3</v>
      </c>
      <c r="B5" s="20">
        <v>2011</v>
      </c>
      <c r="C5" s="20">
        <f>B5+1</f>
        <v>2012</v>
      </c>
      <c r="D5" s="20">
        <f>C5+1</f>
        <v>2013</v>
      </c>
      <c r="E5" s="20">
        <f>D5+1</f>
        <v>2014</v>
      </c>
      <c r="F5" s="20">
        <f>E5+1</f>
        <v>2015</v>
      </c>
      <c r="G5" s="20">
        <f>F5+1</f>
        <v>2016</v>
      </c>
      <c r="H5" s="26"/>
      <c r="I5" s="19" t="s">
        <v>3</v>
      </c>
      <c r="J5" s="20">
        <f t="shared" ref="J5:O5" si="0">B5</f>
        <v>2011</v>
      </c>
      <c r="K5" s="20">
        <f t="shared" si="0"/>
        <v>2012</v>
      </c>
      <c r="L5" s="20">
        <f t="shared" si="0"/>
        <v>2013</v>
      </c>
      <c r="M5" s="20">
        <f t="shared" si="0"/>
        <v>2014</v>
      </c>
      <c r="N5" s="20">
        <f t="shared" si="0"/>
        <v>2015</v>
      </c>
      <c r="O5" s="20">
        <f t="shared" si="0"/>
        <v>2016</v>
      </c>
    </row>
    <row r="6" spans="1:15" x14ac:dyDescent="0.25">
      <c r="A6" s="30" t="s">
        <v>10</v>
      </c>
      <c r="B6" s="30">
        <f>('[1]Sparebank 1'!B6+[1]Landbruksforsikring!B6+[1]Gjensidige!B6+[1]Eika!B6+[1]If!B6)</f>
        <v>9174380</v>
      </c>
      <c r="C6" s="30">
        <f>('[1]Sparebank 1'!C6+[1]Landbruksforsikring!C6+[1]Gjensidige!C6+[1]Eika!C6+[1]If!C6)</f>
        <v>6954957</v>
      </c>
      <c r="D6" s="30">
        <f>('[1]Sparebank 1'!D6+[1]Landbruksforsikring!D6+[1]Gjensidige!D6+[1]Eika!D6+[1]If!D6)</f>
        <v>270208</v>
      </c>
      <c r="E6" s="30">
        <f>('[1]Sparebank 1'!E6+[1]Landbruksforsikring!E6+[1]Gjensidige!E6+[1]Eika!E6+[1]If!E6)</f>
        <v>572758</v>
      </c>
      <c r="F6" s="30">
        <f>('[1]Sparebank 1'!F6+[1]Landbruksforsikring!F6+[1]Gjensidige!F6+[1]Eika!F6+[1]If!F6)</f>
        <v>7814318.1900000004</v>
      </c>
      <c r="G6" s="30">
        <f>('[1]Sparebank 1'!G6+[1]Landbruksforsikring!G6+[1]Gjensidige!G6+[1]Eika!G6+[1]If!G6)</f>
        <v>3178819.7792738955</v>
      </c>
      <c r="H6" s="31"/>
      <c r="I6" s="30" t="s">
        <v>10</v>
      </c>
      <c r="J6" s="30">
        <f>('[1]Sparebank 1'!J6+[1]Landbruksforsikring!J6+[1]Gjensidige!J6+[1]Eika!J6+[1]If!J6)</f>
        <v>21630545</v>
      </c>
      <c r="K6" s="30">
        <f>('[1]Sparebank 1'!K6+[1]Landbruksforsikring!K6+[1]Gjensidige!K6+[1]Eika!K6+[1]If!K6)</f>
        <v>4772536</v>
      </c>
      <c r="L6" s="30">
        <f>('[1]Sparebank 1'!L6+[1]Landbruksforsikring!L6+[1]Gjensidige!L6+[1]Eika!L6+[1]If!L6)</f>
        <v>34943520</v>
      </c>
      <c r="M6" s="30">
        <f>('[1]Sparebank 1'!M6+[1]Landbruksforsikring!M6+[1]Gjensidige!M6+[1]Eika!M6+[1]If!M6)</f>
        <v>11474638</v>
      </c>
      <c r="N6" s="30">
        <f>('[1]Sparebank 1'!N6+[1]Landbruksforsikring!N6+[1]Gjensidige!N6+[1]Eika!N6+[1]If!N6)</f>
        <v>21599141</v>
      </c>
      <c r="O6" s="30">
        <f>('[1]Sparebank 1'!O6+[1]Landbruksforsikring!O6+[1]Gjensidige!O6+[1]Eika!O6+[1]If!O6)</f>
        <v>6923739.3677707314</v>
      </c>
    </row>
    <row r="7" spans="1:15" x14ac:dyDescent="0.25">
      <c r="A7" s="32" t="s">
        <v>11</v>
      </c>
      <c r="B7" s="30">
        <f>('[1]Sparebank 1'!B7+[1]Landbruksforsikring!B7+[1]Gjensidige!B7+[1]Eika!B7+[1]If!B7)</f>
        <v>3359249</v>
      </c>
      <c r="C7" s="30">
        <f>('[1]Sparebank 1'!C7+[1]Landbruksforsikring!C7+[1]Gjensidige!C7+[1]Eika!C7+[1]If!C7)</f>
        <v>651228</v>
      </c>
      <c r="D7" s="30">
        <f>('[1]Sparebank 1'!D7+[1]Landbruksforsikring!D7+[1]Gjensidige!D7+[1]Eika!D7+[1]If!D7)</f>
        <v>880315</v>
      </c>
      <c r="E7" s="30">
        <f>('[1]Sparebank 1'!E7+[1]Landbruksforsikring!E7+[1]Gjensidige!E7+[1]Eika!E7+[1]If!E7)</f>
        <v>15996137.5</v>
      </c>
      <c r="F7" s="30">
        <f>('[1]Sparebank 1'!F7+[1]Landbruksforsikring!F7+[1]Gjensidige!F7+[1]Eika!F7+[1]If!F7)</f>
        <v>16668595</v>
      </c>
      <c r="G7" s="30">
        <f>('[1]Sparebank 1'!G7+[1]Landbruksforsikring!G7+[1]Gjensidige!G7+[1]Eika!G7+[1]If!G7)</f>
        <v>8514245.3016819134</v>
      </c>
      <c r="H7" s="31"/>
      <c r="I7" s="32" t="s">
        <v>11</v>
      </c>
      <c r="J7" s="30">
        <f>('[1]Sparebank 1'!J7+[1]Landbruksforsikring!J7+[1]Gjensidige!J7+[1]Eika!J7+[1]If!J7)</f>
        <v>600584</v>
      </c>
      <c r="K7" s="30">
        <f>('[1]Sparebank 1'!K7+[1]Landbruksforsikring!K7+[1]Gjensidige!K7+[1]Eika!K7+[1]If!K7)</f>
        <v>2343298</v>
      </c>
      <c r="L7" s="30">
        <f>('[1]Sparebank 1'!L7+[1]Landbruksforsikring!L7+[1]Gjensidige!L7+[1]Eika!L7+[1]If!L7)</f>
        <v>5931979</v>
      </c>
      <c r="M7" s="30">
        <f>('[1]Sparebank 1'!M7+[1]Landbruksforsikring!M7+[1]Gjensidige!M7+[1]Eika!M7+[1]If!M7)</f>
        <v>3183942</v>
      </c>
      <c r="N7" s="30">
        <f>('[1]Sparebank 1'!N7+[1]Landbruksforsikring!N7+[1]Gjensidige!N7+[1]Eika!N7+[1]If!N7)</f>
        <v>2603718</v>
      </c>
      <c r="O7" s="30">
        <f>('[1]Sparebank 1'!O7+[1]Landbruksforsikring!O7+[1]Gjensidige!O7+[1]Eika!O7+[1]If!O7)</f>
        <v>2693539.844108928</v>
      </c>
    </row>
    <row r="8" spans="1:15" x14ac:dyDescent="0.25">
      <c r="A8" s="32" t="s">
        <v>12</v>
      </c>
      <c r="B8" s="30">
        <f>('[1]Sparebank 1'!B8+[1]Landbruksforsikring!B8+[1]Gjensidige!B8+[1]Eika!B8+[1]If!B8)</f>
        <v>12822721.75</v>
      </c>
      <c r="C8" s="30">
        <f>('[1]Sparebank 1'!C8+[1]Landbruksforsikring!C8+[1]Gjensidige!C8+[1]Eika!C8+[1]If!C8)</f>
        <v>11345743</v>
      </c>
      <c r="D8" s="30">
        <f>('[1]Sparebank 1'!D8+[1]Landbruksforsikring!D8+[1]Gjensidige!D8+[1]Eika!D8+[1]If!D8)</f>
        <v>5034468.88</v>
      </c>
      <c r="E8" s="30">
        <f>('[1]Sparebank 1'!E8+[1]Landbruksforsikring!E8+[1]Gjensidige!E8+[1]Eika!E8+[1]If!E8)</f>
        <v>22877133.75</v>
      </c>
      <c r="F8" s="30">
        <f>('[1]Sparebank 1'!F8+[1]Landbruksforsikring!F8+[1]Gjensidige!F8+[1]Eika!F8+[1]If!F8)</f>
        <v>15287812.129999999</v>
      </c>
      <c r="G8" s="30">
        <f>('[1]Sparebank 1'!G8+[1]Landbruksforsikring!G8+[1]Gjensidige!G8+[1]Eika!G8+[1]If!G8)</f>
        <v>13752564.392672539</v>
      </c>
      <c r="H8" s="31"/>
      <c r="I8" s="32" t="s">
        <v>12</v>
      </c>
      <c r="J8" s="30">
        <f>('[1]Sparebank 1'!J8+[1]Landbruksforsikring!J8+[1]Gjensidige!J8+[1]Eika!J8+[1]If!J8)</f>
        <v>50714204</v>
      </c>
      <c r="K8" s="30">
        <f>('[1]Sparebank 1'!K8+[1]Landbruksforsikring!K8+[1]Gjensidige!K8+[1]Eika!K8+[1]If!K8)</f>
        <v>6094501</v>
      </c>
      <c r="L8" s="30">
        <f>('[1]Sparebank 1'!L8+[1]Landbruksforsikring!L8+[1]Gjensidige!L8+[1]Eika!L8+[1]If!L8)</f>
        <v>29341611</v>
      </c>
      <c r="M8" s="30">
        <f>('[1]Sparebank 1'!M8+[1]Landbruksforsikring!M8+[1]Gjensidige!M8+[1]Eika!M8+[1]If!M8)</f>
        <v>9832062</v>
      </c>
      <c r="N8" s="30">
        <f>('[1]Sparebank 1'!N8+[1]Landbruksforsikring!N8+[1]Gjensidige!N8+[1]Eika!N8+[1]If!N8)</f>
        <v>9034255</v>
      </c>
      <c r="O8" s="30">
        <f>('[1]Sparebank 1'!O8+[1]Landbruksforsikring!O8+[1]Gjensidige!O8+[1]Eika!O8+[1]If!O8)</f>
        <v>11563420.103494974</v>
      </c>
    </row>
    <row r="9" spans="1:15" x14ac:dyDescent="0.25">
      <c r="A9" s="32" t="s">
        <v>13</v>
      </c>
      <c r="B9" s="30">
        <f>('[1]Sparebank 1'!B9+[1]Landbruksforsikring!B9+[1]Gjensidige!B9+[1]Eika!B9+[1]If!B9)</f>
        <v>0</v>
      </c>
      <c r="C9" s="30">
        <f>('[1]Sparebank 1'!C9+[1]Landbruksforsikring!C9+[1]Gjensidige!C9+[1]Eika!C9+[1]If!C9)</f>
        <v>2823753</v>
      </c>
      <c r="D9" s="30">
        <f>('[1]Sparebank 1'!D9+[1]Landbruksforsikring!D9+[1]Gjensidige!D9+[1]Eika!D9+[1]If!D9)</f>
        <v>5108789</v>
      </c>
      <c r="E9" s="30">
        <f>('[1]Sparebank 1'!E9+[1]Landbruksforsikring!E9+[1]Gjensidige!E9+[1]Eika!E9+[1]If!E9)</f>
        <v>4535432</v>
      </c>
      <c r="F9" s="30">
        <f>('[1]Sparebank 1'!F9+[1]Landbruksforsikring!F9+[1]Gjensidige!F9+[1]Eika!F9+[1]If!F9)</f>
        <v>0</v>
      </c>
      <c r="G9" s="30">
        <f>('[1]Sparebank 1'!G9+[1]Landbruksforsikring!G9+[1]Gjensidige!G9+[1]Eika!G9+[1]If!G9)</f>
        <v>10766489.77540816</v>
      </c>
      <c r="H9" s="31"/>
      <c r="I9" s="32" t="s">
        <v>13</v>
      </c>
      <c r="J9" s="30">
        <f>('[1]Sparebank 1'!J9+[1]Landbruksforsikring!J9+[1]Gjensidige!J9+[1]Eika!J9+[1]If!J9)</f>
        <v>169997</v>
      </c>
      <c r="K9" s="30">
        <f>('[1]Sparebank 1'!K9+[1]Landbruksforsikring!K9+[1]Gjensidige!K9+[1]Eika!K9+[1]If!K9)</f>
        <v>460515.19</v>
      </c>
      <c r="L9" s="30">
        <f>('[1]Sparebank 1'!L9+[1]Landbruksforsikring!L9+[1]Gjensidige!L9+[1]Eika!L9+[1]If!L9)</f>
        <v>110000</v>
      </c>
      <c r="M9" s="30">
        <f>('[1]Sparebank 1'!M9+[1]Landbruksforsikring!M9+[1]Gjensidige!M9+[1]Eika!M9+[1]If!M9)</f>
        <v>6150719</v>
      </c>
      <c r="N9" s="30">
        <f>('[1]Sparebank 1'!N9+[1]Landbruksforsikring!N9+[1]Gjensidige!N9+[1]Eika!N9+[1]If!N9)</f>
        <v>1827381</v>
      </c>
      <c r="O9" s="30">
        <f>('[1]Sparebank 1'!O9+[1]Landbruksforsikring!O9+[1]Gjensidige!O9+[1]Eika!O9+[1]If!O9)</f>
        <v>468928.03179950785</v>
      </c>
    </row>
    <row r="10" spans="1:15" x14ac:dyDescent="0.25">
      <c r="A10" s="32" t="s">
        <v>14</v>
      </c>
      <c r="B10" s="30">
        <f>('[1]Sparebank 1'!B10+[1]Landbruksforsikring!B10+[1]Gjensidige!B10+[1]Eika!B10+[1]If!B10)</f>
        <v>4314150</v>
      </c>
      <c r="C10" s="30">
        <f>('[1]Sparebank 1'!C10+[1]Landbruksforsikring!C10+[1]Gjensidige!C10+[1]Eika!C10+[1]If!C10)</f>
        <v>9565934</v>
      </c>
      <c r="D10" s="30">
        <f>('[1]Sparebank 1'!D10+[1]Landbruksforsikring!D10+[1]Gjensidige!D10+[1]Eika!D10+[1]If!D10)</f>
        <v>258743.23</v>
      </c>
      <c r="E10" s="30">
        <f>('[1]Sparebank 1'!E10+[1]Landbruksforsikring!E10+[1]Gjensidige!E10+[1]Eika!E10+[1]If!E10)</f>
        <v>10978900.25</v>
      </c>
      <c r="F10" s="30">
        <f>('[1]Sparebank 1'!F10+[1]Landbruksforsikring!F10+[1]Gjensidige!F10+[1]Eika!F10+[1]If!F10)</f>
        <v>19719861</v>
      </c>
      <c r="G10" s="30">
        <f>('[1]Sparebank 1'!G10+[1]Landbruksforsikring!G10+[1]Gjensidige!G10+[1]Eika!G10+[1]If!G10)</f>
        <v>5155754.4973041248</v>
      </c>
      <c r="H10" s="31"/>
      <c r="I10" s="32" t="s">
        <v>14</v>
      </c>
      <c r="J10" s="30">
        <f>('[1]Sparebank 1'!J10+[1]Landbruksforsikring!J10+[1]Gjensidige!J10+[1]Eika!J10+[1]If!J10)</f>
        <v>36570896</v>
      </c>
      <c r="K10" s="30">
        <f>('[1]Sparebank 1'!K10+[1]Landbruksforsikring!K10+[1]Gjensidige!K10+[1]Eika!K10+[1]If!K10)</f>
        <v>36751320</v>
      </c>
      <c r="L10" s="30">
        <f>('[1]Sparebank 1'!L10+[1]Landbruksforsikring!L10+[1]Gjensidige!L10+[1]Eika!L10+[1]If!L10)</f>
        <v>6821548</v>
      </c>
      <c r="M10" s="30">
        <f>('[1]Sparebank 1'!M10+[1]Landbruksforsikring!M10+[1]Gjensidige!M10+[1]Eika!M10+[1]If!M10)</f>
        <v>52942612</v>
      </c>
      <c r="N10" s="30">
        <f>('[1]Sparebank 1'!N10+[1]Landbruksforsikring!N10+[1]Gjensidige!N10+[1]Eika!N10+[1]If!N10)</f>
        <v>11567559</v>
      </c>
      <c r="O10" s="30">
        <f>('[1]Sparebank 1'!O10+[1]Landbruksforsikring!O10+[1]Gjensidige!O10+[1]Eika!O10+[1]If!O10)</f>
        <v>89929162.598753884</v>
      </c>
    </row>
    <row r="11" spans="1:15" x14ac:dyDescent="0.25">
      <c r="A11" s="32" t="s">
        <v>15</v>
      </c>
      <c r="B11" s="30">
        <f>('[1]Sparebank 1'!B11+[1]Landbruksforsikring!B11+[1]Gjensidige!B11+[1]Eika!B11+[1]If!B11)</f>
        <v>16099988</v>
      </c>
      <c r="C11" s="30">
        <f>('[1]Sparebank 1'!C11+[1]Landbruksforsikring!C11+[1]Gjensidige!C11+[1]Eika!C11+[1]If!C11)</f>
        <v>7456245.6299999999</v>
      </c>
      <c r="D11" s="30">
        <f>('[1]Sparebank 1'!D11+[1]Landbruksforsikring!D11+[1]Gjensidige!D11+[1]Eika!D11+[1]If!D11)</f>
        <v>14340002</v>
      </c>
      <c r="E11" s="30">
        <f>('[1]Sparebank 1'!E11+[1]Landbruksforsikring!E11+[1]Gjensidige!E11+[1]Eika!E11+[1]If!E11)</f>
        <v>6119346</v>
      </c>
      <c r="F11" s="30">
        <f>('[1]Sparebank 1'!F11+[1]Landbruksforsikring!F11+[1]Gjensidige!F11+[1]Eika!F11+[1]If!F11)</f>
        <v>285044</v>
      </c>
      <c r="G11" s="30">
        <f>('[1]Sparebank 1'!G11+[1]Landbruksforsikring!G11+[1]Gjensidige!G11+[1]Eika!G11+[1]If!G11)</f>
        <v>7826322.7009932743</v>
      </c>
      <c r="H11" s="31"/>
      <c r="I11" s="32" t="s">
        <v>15</v>
      </c>
      <c r="J11" s="30">
        <f>('[1]Sparebank 1'!J11+[1]Landbruksforsikring!J11+[1]Gjensidige!J11+[1]Eika!J11+[1]If!J11)</f>
        <v>1545722</v>
      </c>
      <c r="K11" s="30">
        <f>('[1]Sparebank 1'!K11+[1]Landbruksforsikring!K11+[1]Gjensidige!K11+[1]Eika!K11+[1]If!K11)</f>
        <v>3948577</v>
      </c>
      <c r="L11" s="30">
        <f>('[1]Sparebank 1'!L11+[1]Landbruksforsikring!L11+[1]Gjensidige!L11+[1]Eika!L11+[1]If!L11)</f>
        <v>23373367</v>
      </c>
      <c r="M11" s="30">
        <f>('[1]Sparebank 1'!M11+[1]Landbruksforsikring!M11+[1]Gjensidige!M11+[1]Eika!M11+[1]If!M11)</f>
        <v>7476280</v>
      </c>
      <c r="N11" s="30">
        <f>('[1]Sparebank 1'!N11+[1]Landbruksforsikring!N11+[1]Gjensidige!N11+[1]Eika!N11+[1]If!N11)</f>
        <v>7029844</v>
      </c>
      <c r="O11" s="30">
        <f>('[1]Sparebank 1'!O11+[1]Landbruksforsikring!O11+[1]Gjensidige!O11+[1]Eika!O11+[1]If!O11)</f>
        <v>3413031.2278697416</v>
      </c>
    </row>
    <row r="12" spans="1:15" x14ac:dyDescent="0.25">
      <c r="A12" s="32" t="s">
        <v>16</v>
      </c>
      <c r="B12" s="30">
        <f>('[1]Sparebank 1'!B12+[1]Landbruksforsikring!B12+[1]Gjensidige!B12+[1]Eika!B12+[1]If!B12)</f>
        <v>18170817</v>
      </c>
      <c r="C12" s="30">
        <f>('[1]Sparebank 1'!C12+[1]Landbruksforsikring!C12+[1]Gjensidige!C12+[1]Eika!C12+[1]If!C12)</f>
        <v>3342602</v>
      </c>
      <c r="D12" s="30">
        <f>('[1]Sparebank 1'!D12+[1]Landbruksforsikring!D12+[1]Gjensidige!D12+[1]Eika!D12+[1]If!D12)</f>
        <v>5721034.6799999997</v>
      </c>
      <c r="E12" s="30">
        <f>('[1]Sparebank 1'!E12+[1]Landbruksforsikring!E12+[1]Gjensidige!E12+[1]Eika!E12+[1]If!E12)</f>
        <v>12492678.76</v>
      </c>
      <c r="F12" s="30">
        <f>('[1]Sparebank 1'!F12+[1]Landbruksforsikring!F12+[1]Gjensidige!F12+[1]Eika!F12+[1]If!F12)</f>
        <v>8594685</v>
      </c>
      <c r="G12" s="30">
        <f>('[1]Sparebank 1'!G12+[1]Landbruksforsikring!G12+[1]Gjensidige!G12+[1]Eika!G12+[1]If!G12)</f>
        <v>2224551.6992449122</v>
      </c>
      <c r="H12" s="31"/>
      <c r="I12" s="32" t="s">
        <v>16</v>
      </c>
      <c r="J12" s="30">
        <f>('[1]Sparebank 1'!J12+[1]Landbruksforsikring!J12+[1]Gjensidige!J12+[1]Eika!J12+[1]If!J12)</f>
        <v>21943113</v>
      </c>
      <c r="K12" s="30">
        <f>('[1]Sparebank 1'!K12+[1]Landbruksforsikring!K12+[1]Gjensidige!K12+[1]Eika!K12+[1]If!K12)</f>
        <v>12128103</v>
      </c>
      <c r="L12" s="30">
        <f>('[1]Sparebank 1'!L12+[1]Landbruksforsikring!L12+[1]Gjensidige!L12+[1]Eika!L12+[1]If!L12)</f>
        <v>733426</v>
      </c>
      <c r="M12" s="30">
        <f>('[1]Sparebank 1'!M12+[1]Landbruksforsikring!M12+[1]Gjensidige!M12+[1]Eika!M12+[1]If!M12)</f>
        <v>17814601</v>
      </c>
      <c r="N12" s="30">
        <f>('[1]Sparebank 1'!N12+[1]Landbruksforsikring!N12+[1]Gjensidige!N12+[1]Eika!N12+[1]If!N12)</f>
        <v>2288481</v>
      </c>
      <c r="O12" s="30">
        <f>('[1]Sparebank 1'!O12+[1]Landbruksforsikring!O12+[1]Gjensidige!O12+[1]Eika!O12+[1]If!O12)</f>
        <v>22997274.601009548</v>
      </c>
    </row>
    <row r="13" spans="1:15" x14ac:dyDescent="0.25">
      <c r="A13" s="32" t="s">
        <v>17</v>
      </c>
      <c r="B13" s="30">
        <f>('[1]Sparebank 1'!B13+[1]Landbruksforsikring!B13+[1]Gjensidige!B13+[1]Eika!B13+[1]If!B13)</f>
        <v>3439948</v>
      </c>
      <c r="C13" s="30">
        <f>('[1]Sparebank 1'!C13+[1]Landbruksforsikring!C13+[1]Gjensidige!C13+[1]Eika!C13+[1]If!C13)</f>
        <v>4035404.5</v>
      </c>
      <c r="D13" s="30">
        <f>('[1]Sparebank 1'!D13+[1]Landbruksforsikring!D13+[1]Gjensidige!D13+[1]Eika!D13+[1]If!D13)</f>
        <v>16748655</v>
      </c>
      <c r="E13" s="30">
        <f>('[1]Sparebank 1'!E13+[1]Landbruksforsikring!E13+[1]Gjensidige!E13+[1]Eika!E13+[1]If!E13)</f>
        <v>21184943</v>
      </c>
      <c r="F13" s="30">
        <f>('[1]Sparebank 1'!F13+[1]Landbruksforsikring!F13+[1]Gjensidige!F13+[1]Eika!F13+[1]If!F13)</f>
        <v>1232601</v>
      </c>
      <c r="G13" s="30">
        <f>('[1]Sparebank 1'!G13+[1]Landbruksforsikring!G13+[1]Gjensidige!G13+[1]Eika!G13+[1]If!G13)</f>
        <v>18011890.098727062</v>
      </c>
      <c r="H13" s="31"/>
      <c r="I13" s="32" t="s">
        <v>17</v>
      </c>
      <c r="J13" s="30">
        <f>('[1]Sparebank 1'!J13+[1]Landbruksforsikring!J13+[1]Gjensidige!J13+[1]Eika!J13+[1]If!J13)</f>
        <v>2186663</v>
      </c>
      <c r="K13" s="30">
        <f>('[1]Sparebank 1'!K13+[1]Landbruksforsikring!K13+[1]Gjensidige!K13+[1]Eika!K13+[1]If!K13)</f>
        <v>5429941</v>
      </c>
      <c r="L13" s="30">
        <f>('[1]Sparebank 1'!L13+[1]Landbruksforsikring!L13+[1]Gjensidige!L13+[1]Eika!L13+[1]If!L13)</f>
        <v>27985720.25</v>
      </c>
      <c r="M13" s="30">
        <f>('[1]Sparebank 1'!M13+[1]Landbruksforsikring!M13+[1]Gjensidige!M13+[1]Eika!M13+[1]If!M13)</f>
        <v>27926282</v>
      </c>
      <c r="N13" s="30">
        <f>('[1]Sparebank 1'!N13+[1]Landbruksforsikring!N13+[1]Gjensidige!N13+[1]Eika!N13+[1]If!N13)</f>
        <v>1939918.25</v>
      </c>
      <c r="O13" s="30">
        <f>('[1]Sparebank 1'!O13+[1]Landbruksforsikring!O13+[1]Gjensidige!O13+[1]Eika!O13+[1]If!O13)</f>
        <v>8601351.0136175621</v>
      </c>
    </row>
    <row r="14" spans="1:15" x14ac:dyDescent="0.25">
      <c r="A14" s="32" t="s">
        <v>18</v>
      </c>
      <c r="B14" s="30">
        <f>('[1]Sparebank 1'!B14+[1]Landbruksforsikring!B14+[1]Gjensidige!B14+[1]Eika!B14+[1]If!B14)</f>
        <v>13461123</v>
      </c>
      <c r="C14" s="30">
        <f>('[1]Sparebank 1'!C14+[1]Landbruksforsikring!C14+[1]Gjensidige!C14+[1]Eika!C14+[1]If!C14)</f>
        <v>5126652</v>
      </c>
      <c r="D14" s="30">
        <f>('[1]Sparebank 1'!D14+[1]Landbruksforsikring!D14+[1]Gjensidige!D14+[1]Eika!D14+[1]If!D14)</f>
        <v>23673646</v>
      </c>
      <c r="E14" s="30">
        <f>('[1]Sparebank 1'!E14+[1]Landbruksforsikring!E14+[1]Gjensidige!E14+[1]Eika!E14+[1]If!E14)</f>
        <v>10438450.75</v>
      </c>
      <c r="F14" s="30">
        <f>('[1]Sparebank 1'!F14+[1]Landbruksforsikring!F14+[1]Gjensidige!F14+[1]Eika!F14+[1]If!F14)</f>
        <v>14034367.5</v>
      </c>
      <c r="G14" s="30">
        <f>('[1]Sparebank 1'!G14+[1]Landbruksforsikring!G14+[1]Gjensidige!G14+[1]Eika!G14+[1]If!G14)</f>
        <v>6352020.5102369711</v>
      </c>
      <c r="H14" s="31"/>
      <c r="I14" s="32" t="s">
        <v>18</v>
      </c>
      <c r="J14" s="30">
        <f>('[1]Sparebank 1'!J14+[1]Landbruksforsikring!J14+[1]Gjensidige!J14+[1]Eika!J14+[1]If!J14)</f>
        <v>38813643</v>
      </c>
      <c r="K14" s="30">
        <f>('[1]Sparebank 1'!K14+[1]Landbruksforsikring!K14+[1]Gjensidige!K14+[1]Eika!K14+[1]If!K14)</f>
        <v>20922567</v>
      </c>
      <c r="L14" s="30">
        <f>('[1]Sparebank 1'!L14+[1]Landbruksforsikring!L14+[1]Gjensidige!L14+[1]Eika!L14+[1]If!L14)</f>
        <v>28679827</v>
      </c>
      <c r="M14" s="30">
        <f>('[1]Sparebank 1'!M14+[1]Landbruksforsikring!M14+[1]Gjensidige!M14+[1]Eika!M14+[1]If!M14)</f>
        <v>7990515</v>
      </c>
      <c r="N14" s="30">
        <f>('[1]Sparebank 1'!N14+[1]Landbruksforsikring!N14+[1]Gjensidige!N14+[1]Eika!N14+[1]If!N14)</f>
        <v>27490588.5</v>
      </c>
      <c r="O14" s="30">
        <f>('[1]Sparebank 1'!O14+[1]Landbruksforsikring!O14+[1]Gjensidige!O14+[1]Eika!O14+[1]If!O14)</f>
        <v>22905838.13836199</v>
      </c>
    </row>
    <row r="15" spans="1:15" x14ac:dyDescent="0.25">
      <c r="A15" s="32" t="s">
        <v>19</v>
      </c>
      <c r="B15" s="30">
        <f>('[1]Sparebank 1'!B15+[1]Landbruksforsikring!B15+[1]Gjensidige!B15+[1]Eika!B15+[1]If!B15)</f>
        <v>20115105</v>
      </c>
      <c r="C15" s="30">
        <f>('[1]Sparebank 1'!C15+[1]Landbruksforsikring!C15+[1]Gjensidige!C15+[1]Eika!C15+[1]If!C15)</f>
        <v>9166388</v>
      </c>
      <c r="D15" s="30">
        <f>('[1]Sparebank 1'!D15+[1]Landbruksforsikring!D15+[1]Gjensidige!D15+[1]Eika!D15+[1]If!D15)</f>
        <v>14609385.08</v>
      </c>
      <c r="E15" s="30">
        <f>('[1]Sparebank 1'!E15+[1]Landbruksforsikring!E15+[1]Gjensidige!E15+[1]Eika!E15+[1]If!E15)</f>
        <v>816905.9</v>
      </c>
      <c r="F15" s="30">
        <f>('[1]Sparebank 1'!F15+[1]Landbruksforsikring!F15+[1]Gjensidige!F15+[1]Eika!F15+[1]If!F15)</f>
        <v>20349840</v>
      </c>
      <c r="G15" s="30">
        <f>('[1]Sparebank 1'!G15+[1]Landbruksforsikring!G15+[1]Gjensidige!G15+[1]Eika!G15+[1]If!G15)</f>
        <v>31030999.628158864</v>
      </c>
      <c r="H15" s="31"/>
      <c r="I15" s="32" t="s">
        <v>19</v>
      </c>
      <c r="J15" s="30">
        <f>('[1]Sparebank 1'!J15+[1]Landbruksforsikring!J15+[1]Gjensidige!J15+[1]Eika!J15+[1]If!J15)</f>
        <v>33933146</v>
      </c>
      <c r="K15" s="30">
        <f>('[1]Sparebank 1'!K15+[1]Landbruksforsikring!K15+[1]Gjensidige!K15+[1]Eika!K15+[1]If!K15)</f>
        <v>39663797</v>
      </c>
      <c r="L15" s="30">
        <f>('[1]Sparebank 1'!L15+[1]Landbruksforsikring!L15+[1]Gjensidige!L15+[1]Eika!L15+[1]If!L15)</f>
        <v>67186588.25</v>
      </c>
      <c r="M15" s="30">
        <f>('[1]Sparebank 1'!M15+[1]Landbruksforsikring!M15+[1]Gjensidige!M15+[1]Eika!M15+[1]If!M15)</f>
        <v>27097469</v>
      </c>
      <c r="N15" s="30">
        <f>('[1]Sparebank 1'!N15+[1]Landbruksforsikring!N15+[1]Gjensidige!N15+[1]Eika!N15+[1]If!N15)</f>
        <v>32216166.960000001</v>
      </c>
      <c r="O15" s="30">
        <f>('[1]Sparebank 1'!O15+[1]Landbruksforsikring!O15+[1]Gjensidige!O15+[1]Eika!O15+[1]If!O15)</f>
        <v>15934055.435396617</v>
      </c>
    </row>
    <row r="16" spans="1:15" x14ac:dyDescent="0.25">
      <c r="A16" s="32" t="s">
        <v>20</v>
      </c>
      <c r="B16" s="30">
        <f>('[1]Sparebank 1'!B16+[1]Landbruksforsikring!B16+[1]Gjensidige!B16+[1]Eika!B16+[1]If!B16)</f>
        <v>0</v>
      </c>
      <c r="C16" s="30">
        <f>('[1]Sparebank 1'!C16+[1]Landbruksforsikring!C16+[1]Gjensidige!C16+[1]Eika!C16+[1]If!C16)</f>
        <v>0</v>
      </c>
      <c r="D16" s="30">
        <f>('[1]Sparebank 1'!D16+[1]Landbruksforsikring!D16+[1]Gjensidige!D16+[1]Eika!D16+[1]If!D16)</f>
        <v>0</v>
      </c>
      <c r="E16" s="30">
        <f>('[1]Sparebank 1'!E16+[1]Landbruksforsikring!E16+[1]Gjensidige!E16+[1]Eika!E16+[1]If!E16)</f>
        <v>0</v>
      </c>
      <c r="F16" s="30">
        <f>('[1]Sparebank 1'!F16+[1]Landbruksforsikring!F16+[1]Gjensidige!F16+[1]Eika!F16+[1]If!F16)</f>
        <v>0</v>
      </c>
      <c r="G16" s="30">
        <f>('[1]Sparebank 1'!G16+[1]Landbruksforsikring!G16+[1]Gjensidige!G16+[1]Eika!G16+[1]If!G16)</f>
        <v>36772.767979245553</v>
      </c>
      <c r="H16" s="31"/>
      <c r="I16" s="32" t="s">
        <v>20</v>
      </c>
      <c r="J16" s="30">
        <f>('[1]Sparebank 1'!J16+[1]Landbruksforsikring!J16+[1]Gjensidige!J16+[1]Eika!J16+[1]If!J16)</f>
        <v>390846</v>
      </c>
      <c r="K16" s="30">
        <f>('[1]Sparebank 1'!K16+[1]Landbruksforsikring!K16+[1]Gjensidige!K16+[1]Eika!K16+[1]If!K16)</f>
        <v>304841</v>
      </c>
      <c r="L16" s="30">
        <f>('[1]Sparebank 1'!L16+[1]Landbruksforsikring!L16+[1]Gjensidige!L16+[1]Eika!L16+[1]If!L16)</f>
        <v>10995800</v>
      </c>
      <c r="M16" s="30">
        <f>('[1]Sparebank 1'!M16+[1]Landbruksforsikring!M16+[1]Gjensidige!M16+[1]Eika!M16+[1]If!M16)</f>
        <v>1553289</v>
      </c>
      <c r="N16" s="30">
        <f>('[1]Sparebank 1'!N16+[1]Landbruksforsikring!N16+[1]Gjensidige!N16+[1]Eika!N16+[1]If!N16)</f>
        <v>316358</v>
      </c>
      <c r="O16" s="30">
        <f>('[1]Sparebank 1'!O16+[1]Landbruksforsikring!O16+[1]Gjensidige!O16+[1]Eika!O16+[1]If!O16)</f>
        <v>105876.3565886984</v>
      </c>
    </row>
    <row r="17" spans="1:15" x14ac:dyDescent="0.25">
      <c r="A17" s="32" t="s">
        <v>21</v>
      </c>
      <c r="B17" s="30">
        <f>('[1]Sparebank 1'!B17+[1]Landbruksforsikring!B17+[1]Gjensidige!B17+[1]Eika!B17+[1]If!B17)</f>
        <v>7328305</v>
      </c>
      <c r="C17" s="30">
        <f>('[1]Sparebank 1'!C17+[1]Landbruksforsikring!C17+[1]Gjensidige!C17+[1]Eika!C17+[1]If!C17)</f>
        <v>2053951</v>
      </c>
      <c r="D17" s="30">
        <f>('[1]Sparebank 1'!D17+[1]Landbruksforsikring!D17+[1]Gjensidige!D17+[1]Eika!D17+[1]If!D17)</f>
        <v>10275211.24</v>
      </c>
      <c r="E17" s="30">
        <f>('[1]Sparebank 1'!E17+[1]Landbruksforsikring!E17+[1]Gjensidige!E17+[1]Eika!E17+[1]If!E17)</f>
        <v>1206726</v>
      </c>
      <c r="F17" s="30">
        <f>('[1]Sparebank 1'!F17+[1]Landbruksforsikring!F17+[1]Gjensidige!F17+[1]Eika!F17+[1]If!F17)</f>
        <v>443085</v>
      </c>
      <c r="G17" s="30">
        <f>('[1]Sparebank 1'!G17+[1]Landbruksforsikring!G17+[1]Gjensidige!G17+[1]Eika!G17+[1]If!G17)</f>
        <v>39078250.95244664</v>
      </c>
      <c r="H17" s="31"/>
      <c r="I17" s="32" t="s">
        <v>21</v>
      </c>
      <c r="J17" s="30">
        <f>('[1]Sparebank 1'!J17+[1]Landbruksforsikring!J17+[1]Gjensidige!J17+[1]Eika!J17+[1]If!J17)</f>
        <v>26645348</v>
      </c>
      <c r="K17" s="30">
        <f>('[1]Sparebank 1'!K17+[1]Landbruksforsikring!K17+[1]Gjensidige!K17+[1]Eika!K17+[1]If!K17)</f>
        <v>19054347</v>
      </c>
      <c r="L17" s="30">
        <f>('[1]Sparebank 1'!L17+[1]Landbruksforsikring!L17+[1]Gjensidige!L17+[1]Eika!L17+[1]If!L17)</f>
        <v>16180100</v>
      </c>
      <c r="M17" s="30">
        <f>('[1]Sparebank 1'!M17+[1]Landbruksforsikring!M17+[1]Gjensidige!M17+[1]Eika!M17+[1]If!M17)</f>
        <v>17798924.23</v>
      </c>
      <c r="N17" s="30">
        <f>('[1]Sparebank 1'!N17+[1]Landbruksforsikring!N17+[1]Gjensidige!N17+[1]Eika!N17+[1]If!N17)</f>
        <v>17012420</v>
      </c>
      <c r="O17" s="30">
        <f>('[1]Sparebank 1'!O17+[1]Landbruksforsikring!O17+[1]Gjensidige!O17+[1]Eika!O17+[1]If!O17)</f>
        <v>14542054.986258013</v>
      </c>
    </row>
    <row r="18" spans="1:15" x14ac:dyDescent="0.25">
      <c r="A18" s="32" t="s">
        <v>22</v>
      </c>
      <c r="B18" s="30">
        <f>('[1]Sparebank 1'!B18+[1]Landbruksforsikring!B18+[1]Gjensidige!B18+[1]Eika!B18+[1]If!B18)</f>
        <v>6578431</v>
      </c>
      <c r="C18" s="30">
        <f>('[1]Sparebank 1'!C18+[1]Landbruksforsikring!C18+[1]Gjensidige!C18+[1]Eika!C18+[1]If!C18)</f>
        <v>3004621</v>
      </c>
      <c r="D18" s="30">
        <f>('[1]Sparebank 1'!D18+[1]Landbruksforsikring!D18+[1]Gjensidige!D18+[1]Eika!D18+[1]If!D18)</f>
        <v>16542537.120000001</v>
      </c>
      <c r="E18" s="30">
        <f>('[1]Sparebank 1'!E18+[1]Landbruksforsikring!E18+[1]Gjensidige!E18+[1]Eika!E18+[1]If!E18)</f>
        <v>8754039.879999999</v>
      </c>
      <c r="F18" s="30">
        <f>('[1]Sparebank 1'!F18+[1]Landbruksforsikring!F18+[1]Gjensidige!F18+[1]Eika!F18+[1]If!F18)</f>
        <v>7316716</v>
      </c>
      <c r="G18" s="30">
        <f>('[1]Sparebank 1'!G18+[1]Landbruksforsikring!G18+[1]Gjensidige!G18+[1]Eika!G18+[1]If!G18)</f>
        <v>9789655.5697616469</v>
      </c>
      <c r="H18" s="31"/>
      <c r="I18" s="32" t="s">
        <v>22</v>
      </c>
      <c r="J18" s="30">
        <f>('[1]Sparebank 1'!J18+[1]Landbruksforsikring!J18+[1]Gjensidige!J18+[1]Eika!J18+[1]If!J18)</f>
        <v>9310449</v>
      </c>
      <c r="K18" s="30">
        <f>('[1]Sparebank 1'!K18+[1]Landbruksforsikring!K18+[1]Gjensidige!K18+[1]Eika!K18+[1]If!K18)</f>
        <v>19981863.5</v>
      </c>
      <c r="L18" s="30">
        <f>('[1]Sparebank 1'!L18+[1]Landbruksforsikring!L18+[1]Gjensidige!L18+[1]Eika!L18+[1]If!L18)</f>
        <v>28038887.5</v>
      </c>
      <c r="M18" s="30">
        <f>('[1]Sparebank 1'!M18+[1]Landbruksforsikring!M18+[1]Gjensidige!M18+[1]Eika!M18+[1]If!M18)</f>
        <v>28487114</v>
      </c>
      <c r="N18" s="30">
        <f>('[1]Sparebank 1'!N18+[1]Landbruksforsikring!N18+[1]Gjensidige!N18+[1]Eika!N18+[1]If!N18)</f>
        <v>20455618.789999999</v>
      </c>
      <c r="O18" s="30">
        <f>('[1]Sparebank 1'!O18+[1]Landbruksforsikring!O18+[1]Gjensidige!O18+[1]Eika!O18+[1]If!O18)</f>
        <v>28472970.413660046</v>
      </c>
    </row>
    <row r="19" spans="1:15" x14ac:dyDescent="0.25">
      <c r="A19" s="32" t="s">
        <v>23</v>
      </c>
      <c r="B19" s="30">
        <f>('[1]Sparebank 1'!B19+[1]Landbruksforsikring!B19+[1]Gjensidige!B19+[1]Eika!B19+[1]If!B19)</f>
        <v>255543</v>
      </c>
      <c r="C19" s="30">
        <f>('[1]Sparebank 1'!C19+[1]Landbruksforsikring!C19+[1]Gjensidige!C19+[1]Eika!C19+[1]If!C19)</f>
        <v>5560916</v>
      </c>
      <c r="D19" s="30">
        <f>('[1]Sparebank 1'!D19+[1]Landbruksforsikring!D19+[1]Gjensidige!D19+[1]Eika!D19+[1]If!D19)</f>
        <v>5524111</v>
      </c>
      <c r="E19" s="30">
        <f>('[1]Sparebank 1'!E19+[1]Landbruksforsikring!E19+[1]Gjensidige!E19+[1]Eika!E19+[1]If!E19)</f>
        <v>3824059.25</v>
      </c>
      <c r="F19" s="30">
        <f>('[1]Sparebank 1'!F19+[1]Landbruksforsikring!F19+[1]Gjensidige!F19+[1]Eika!F19+[1]If!F19)</f>
        <v>850190</v>
      </c>
      <c r="G19" s="30">
        <f>('[1]Sparebank 1'!G19+[1]Landbruksforsikring!G19+[1]Gjensidige!G19+[1]Eika!G19+[1]If!G19)</f>
        <v>2380107.0362644116</v>
      </c>
      <c r="H19" s="31"/>
      <c r="I19" s="32" t="s">
        <v>23</v>
      </c>
      <c r="J19" s="30">
        <f>('[1]Sparebank 1'!J19+[1]Landbruksforsikring!J19+[1]Gjensidige!J19+[1]Eika!J19+[1]If!J19)</f>
        <v>3142869</v>
      </c>
      <c r="K19" s="30">
        <f>('[1]Sparebank 1'!K19+[1]Landbruksforsikring!K19+[1]Gjensidige!K19+[1]Eika!K19+[1]If!K19)</f>
        <v>7006703</v>
      </c>
      <c r="L19" s="30">
        <f>('[1]Sparebank 1'!L19+[1]Landbruksforsikring!L19+[1]Gjensidige!L19+[1]Eika!L19+[1]If!L19)</f>
        <v>5988145</v>
      </c>
      <c r="M19" s="30">
        <f>('[1]Sparebank 1'!M19+[1]Landbruksforsikring!M19+[1]Gjensidige!M19+[1]Eika!M19+[1]If!M19)</f>
        <v>17987304.25</v>
      </c>
      <c r="N19" s="30">
        <f>('[1]Sparebank 1'!N19+[1]Landbruksforsikring!N19+[1]Gjensidige!N19+[1]Eika!N19+[1]If!N19)</f>
        <v>1402434</v>
      </c>
      <c r="O19" s="30">
        <f>('[1]Sparebank 1'!O19+[1]Landbruksforsikring!O19+[1]Gjensidige!O19+[1]Eika!O19+[1]If!O19)</f>
        <v>6286600.8509602305</v>
      </c>
    </row>
    <row r="20" spans="1:15" x14ac:dyDescent="0.25">
      <c r="A20" s="32" t="s">
        <v>24</v>
      </c>
      <c r="B20" s="30">
        <f>('[1]Sparebank 1'!B20+[1]Landbruksforsikring!B20+[1]Gjensidige!B20+[1]Eika!B20+[1]If!B20)</f>
        <v>1551798</v>
      </c>
      <c r="C20" s="30">
        <f>('[1]Sparebank 1'!C20+[1]Landbruksforsikring!C20+[1]Gjensidige!C20+[1]Eika!C20+[1]If!C20)</f>
        <v>10917655</v>
      </c>
      <c r="D20" s="30">
        <f>('[1]Sparebank 1'!D20+[1]Landbruksforsikring!D20+[1]Gjensidige!D20+[1]Eika!D20+[1]If!D20)</f>
        <v>10529583</v>
      </c>
      <c r="E20" s="30">
        <f>('[1]Sparebank 1'!E20+[1]Landbruksforsikring!E20+[1]Gjensidige!E20+[1]Eika!E20+[1]If!E20)</f>
        <v>2083145.5</v>
      </c>
      <c r="F20" s="30">
        <f>('[1]Sparebank 1'!F20+[1]Landbruksforsikring!F20+[1]Gjensidige!F20+[1]Eika!F20+[1]If!F20)</f>
        <v>29214079.350000001</v>
      </c>
      <c r="G20" s="30">
        <f>('[1]Sparebank 1'!G20+[1]Landbruksforsikring!G20+[1]Gjensidige!G20+[1]Eika!G20+[1]If!G20)</f>
        <v>9434979.1962937266</v>
      </c>
      <c r="H20" s="31"/>
      <c r="I20" s="32" t="s">
        <v>24</v>
      </c>
      <c r="J20" s="30">
        <f>('[1]Sparebank 1'!J20+[1]Landbruksforsikring!J20+[1]Gjensidige!J20+[1]Eika!J20+[1]If!J20)</f>
        <v>8297039</v>
      </c>
      <c r="K20" s="30">
        <f>('[1]Sparebank 1'!K20+[1]Landbruksforsikring!K20+[1]Gjensidige!K20+[1]Eika!K20+[1]If!K20)</f>
        <v>8084219</v>
      </c>
      <c r="L20" s="30">
        <f>('[1]Sparebank 1'!L20+[1]Landbruksforsikring!L20+[1]Gjensidige!L20+[1]Eika!L20+[1]If!L20)</f>
        <v>19420119</v>
      </c>
      <c r="M20" s="30">
        <f>('[1]Sparebank 1'!M20+[1]Landbruksforsikring!M20+[1]Gjensidige!M20+[1]Eika!M20+[1]If!M20)</f>
        <v>1993204</v>
      </c>
      <c r="N20" s="30">
        <f>('[1]Sparebank 1'!N20+[1]Landbruksforsikring!N20+[1]Gjensidige!N20+[1]Eika!N20+[1]If!N20)</f>
        <v>42024469</v>
      </c>
      <c r="O20" s="30">
        <f>('[1]Sparebank 1'!O20+[1]Landbruksforsikring!O20+[1]Gjensidige!O20+[1]Eika!O20+[1]If!O20)</f>
        <v>10520528.568907518</v>
      </c>
    </row>
    <row r="21" spans="1:15" x14ac:dyDescent="0.25">
      <c r="A21" s="32" t="s">
        <v>25</v>
      </c>
      <c r="B21" s="30">
        <f>('[1]Sparebank 1'!B21+[1]Landbruksforsikring!B21+[1]Gjensidige!B21+[1]Eika!B21+[1]If!B21)</f>
        <v>1918296</v>
      </c>
      <c r="C21" s="30">
        <f>('[1]Sparebank 1'!C21+[1]Landbruksforsikring!C21+[1]Gjensidige!C21+[1]Eika!C21+[1]If!C21)</f>
        <v>9286642</v>
      </c>
      <c r="D21" s="30">
        <f>('[1]Sparebank 1'!D21+[1]Landbruksforsikring!D21+[1]Gjensidige!D21+[1]Eika!D21+[1]If!D21)</f>
        <v>15016929</v>
      </c>
      <c r="E21" s="30">
        <f>('[1]Sparebank 1'!E21+[1]Landbruksforsikring!E21+[1]Gjensidige!E21+[1]Eika!E21+[1]If!E21)</f>
        <v>1930879</v>
      </c>
      <c r="F21" s="30">
        <f>('[1]Sparebank 1'!F21+[1]Landbruksforsikring!F21+[1]Gjensidige!F21+[1]Eika!F21+[1]If!F21)</f>
        <v>21884415.5</v>
      </c>
      <c r="G21" s="30">
        <f>('[1]Sparebank 1'!G21+[1]Landbruksforsikring!G21+[1]Gjensidige!G21+[1]Eika!G21+[1]If!G21)</f>
        <v>25864052.334640998</v>
      </c>
      <c r="H21" s="31"/>
      <c r="I21" s="32" t="s">
        <v>25</v>
      </c>
      <c r="J21" s="30">
        <f>('[1]Sparebank 1'!J21+[1]Landbruksforsikring!J21+[1]Gjensidige!J21+[1]Eika!J21+[1]If!J21)</f>
        <v>602089</v>
      </c>
      <c r="K21" s="30">
        <f>('[1]Sparebank 1'!K21+[1]Landbruksforsikring!K21+[1]Gjensidige!K21+[1]Eika!K21+[1]If!K21)</f>
        <v>1436245</v>
      </c>
      <c r="L21" s="30">
        <f>('[1]Sparebank 1'!L21+[1]Landbruksforsikring!L21+[1]Gjensidige!L21+[1]Eika!L21+[1]If!L21)</f>
        <v>6446300</v>
      </c>
      <c r="M21" s="30">
        <f>('[1]Sparebank 1'!M21+[1]Landbruksforsikring!M21+[1]Gjensidige!M21+[1]Eika!M21+[1]If!M21)</f>
        <v>9272764.5800000001</v>
      </c>
      <c r="N21" s="30">
        <f>('[1]Sparebank 1'!N21+[1]Landbruksforsikring!N21+[1]Gjensidige!N21+[1]Eika!N21+[1]If!N21)</f>
        <v>5024203</v>
      </c>
      <c r="O21" s="30">
        <f>('[1]Sparebank 1'!O21+[1]Landbruksforsikring!O21+[1]Gjensidige!O21+[1]Eika!O21+[1]If!O21)</f>
        <v>45925562.130004533</v>
      </c>
    </row>
    <row r="22" spans="1:15" x14ac:dyDescent="0.25">
      <c r="A22" s="32" t="s">
        <v>26</v>
      </c>
      <c r="B22" s="30">
        <f>('[1]Sparebank 1'!B22+[1]Landbruksforsikring!B22+[1]Gjensidige!B22+[1]Eika!B22+[1]If!B22)</f>
        <v>2138473</v>
      </c>
      <c r="C22" s="30">
        <f>('[1]Sparebank 1'!C22+[1]Landbruksforsikring!C22+[1]Gjensidige!C22+[1]Eika!C22+[1]If!C22)</f>
        <v>0</v>
      </c>
      <c r="D22" s="30">
        <f>('[1]Sparebank 1'!D22+[1]Landbruksforsikring!D22+[1]Gjensidige!D22+[1]Eika!D22+[1]If!D22)</f>
        <v>249948.26</v>
      </c>
      <c r="E22" s="30">
        <f>('[1]Sparebank 1'!E22+[1]Landbruksforsikring!E22+[1]Gjensidige!E22+[1]Eika!E22+[1]If!E22)</f>
        <v>3324245</v>
      </c>
      <c r="F22" s="30">
        <f>('[1]Sparebank 1'!F22+[1]Landbruksforsikring!F22+[1]Gjensidige!F22+[1]Eika!F22+[1]If!F22)</f>
        <v>711599</v>
      </c>
      <c r="G22" s="30">
        <f>('[1]Sparebank 1'!G22+[1]Landbruksforsikring!G22+[1]Gjensidige!G22+[1]Eika!G22+[1]If!G22)</f>
        <v>4418997.1672358923</v>
      </c>
      <c r="H22" s="31"/>
      <c r="I22" s="32" t="s">
        <v>26</v>
      </c>
      <c r="J22" s="30">
        <f>('[1]Sparebank 1'!J22+[1]Landbruksforsikring!J22+[1]Gjensidige!J22+[1]Eika!J22+[1]If!J22)</f>
        <v>6974823</v>
      </c>
      <c r="K22" s="30">
        <f>('[1]Sparebank 1'!K22+[1]Landbruksforsikring!K22+[1]Gjensidige!K22+[1]Eika!K22+[1]If!K22)</f>
        <v>4225613</v>
      </c>
      <c r="L22" s="30">
        <f>('[1]Sparebank 1'!L22+[1]Landbruksforsikring!L22+[1]Gjensidige!L22+[1]Eika!L22+[1]If!L22)</f>
        <v>9223232</v>
      </c>
      <c r="M22" s="30">
        <f>('[1]Sparebank 1'!M22+[1]Landbruksforsikring!M22+[1]Gjensidige!M22+[1]Eika!M22+[1]If!M22)</f>
        <v>106224</v>
      </c>
      <c r="N22" s="30">
        <f>('[1]Sparebank 1'!N22+[1]Landbruksforsikring!N22+[1]Gjensidige!N22+[1]Eika!N22+[1]If!N22)</f>
        <v>2925668</v>
      </c>
      <c r="O22" s="30">
        <f>('[1]Sparebank 1'!O22+[1]Landbruksforsikring!O22+[1]Gjensidige!O22+[1]Eika!O22+[1]If!O22)</f>
        <v>3916045.5704511441</v>
      </c>
    </row>
    <row r="23" spans="1:15" x14ac:dyDescent="0.25">
      <c r="A23" s="32" t="s">
        <v>27</v>
      </c>
      <c r="B23" s="30">
        <f>('[1]Sparebank 1'!B23+[1]Landbruksforsikring!B23+[1]Gjensidige!B23+[1]Eika!B23+[1]If!B23)</f>
        <v>3202188</v>
      </c>
      <c r="C23" s="30">
        <f>('[1]Sparebank 1'!C23+[1]Landbruksforsikring!C23+[1]Gjensidige!C23+[1]Eika!C23+[1]If!C23)</f>
        <v>5301411</v>
      </c>
      <c r="D23" s="30">
        <f>('[1]Sparebank 1'!D23+[1]Landbruksforsikring!D23+[1]Gjensidige!D23+[1]Eika!D23+[1]If!D23)</f>
        <v>6199821</v>
      </c>
      <c r="E23" s="30">
        <f>('[1]Sparebank 1'!E23+[1]Landbruksforsikring!E23+[1]Gjensidige!E23+[1]Eika!E23+[1]If!E23)</f>
        <v>572733</v>
      </c>
      <c r="F23" s="30">
        <f>('[1]Sparebank 1'!F23+[1]Landbruksforsikring!F23+[1]Gjensidige!F23+[1]Eika!F23+[1]If!F23)</f>
        <v>10717435</v>
      </c>
      <c r="G23" s="30">
        <f>('[1]Sparebank 1'!G23+[1]Landbruksforsikring!G23+[1]Gjensidige!G23+[1]Eika!G23+[1]If!G23)</f>
        <v>7228632.8104153899</v>
      </c>
      <c r="H23" s="31"/>
      <c r="I23" s="32" t="s">
        <v>27</v>
      </c>
      <c r="J23" s="30">
        <f>('[1]Sparebank 1'!J23+[1]Landbruksforsikring!J23+[1]Gjensidige!J23+[1]Eika!J23+[1]If!J23)</f>
        <v>13427593</v>
      </c>
      <c r="K23" s="30">
        <f>('[1]Sparebank 1'!K23+[1]Landbruksforsikring!K23+[1]Gjensidige!K23+[1]Eika!K23+[1]If!K23)</f>
        <v>9748972</v>
      </c>
      <c r="L23" s="30">
        <f>('[1]Sparebank 1'!L23+[1]Landbruksforsikring!L23+[1]Gjensidige!L23+[1]Eika!L23+[1]If!L23)</f>
        <v>1886770</v>
      </c>
      <c r="M23" s="30">
        <f>('[1]Sparebank 1'!M23+[1]Landbruksforsikring!M23+[1]Gjensidige!M23+[1]Eika!M23+[1]If!M23)</f>
        <v>1036259</v>
      </c>
      <c r="N23" s="30">
        <f>('[1]Sparebank 1'!N23+[1]Landbruksforsikring!N23+[1]Gjensidige!N23+[1]Eika!N23+[1]If!N23)</f>
        <v>465000</v>
      </c>
      <c r="O23" s="30">
        <f>('[1]Sparebank 1'!O23+[1]Landbruksforsikring!O23+[1]Gjensidige!O23+[1]Eika!O23+[1]If!O23)</f>
        <v>232709.10795087571</v>
      </c>
    </row>
    <row r="24" spans="1:15" x14ac:dyDescent="0.25">
      <c r="A24" s="32" t="s">
        <v>28</v>
      </c>
      <c r="B24" s="30">
        <f>('[1]Sparebank 1'!B24+[1]Landbruksforsikring!B24+[1]Gjensidige!B24+[1]Eika!B24+[1]If!B24)</f>
        <v>12086341</v>
      </c>
      <c r="C24" s="30">
        <f>('[1]Sparebank 1'!C24+[1]Landbruksforsikring!C24+[1]Gjensidige!C24+[1]Eika!C24+[1]If!C24)</f>
        <v>256404</v>
      </c>
      <c r="D24" s="30">
        <f>('[1]Sparebank 1'!D24+[1]Landbruksforsikring!D24+[1]Gjensidige!D24+[1]Eika!D24+[1]If!D24)</f>
        <v>9983194.370000001</v>
      </c>
      <c r="E24" s="30">
        <f>('[1]Sparebank 1'!E24+[1]Landbruksforsikring!E24+[1]Gjensidige!E24+[1]Eika!E24+[1]If!E24)</f>
        <v>7575993.5899999999</v>
      </c>
      <c r="F24" s="30">
        <f>('[1]Sparebank 1'!F24+[1]Landbruksforsikring!F24+[1]Gjensidige!F24+[1]Eika!F24+[1]If!F24)</f>
        <v>3305000</v>
      </c>
      <c r="G24" s="30">
        <f>('[1]Sparebank 1'!G24+[1]Landbruksforsikring!G24+[1]Gjensidige!G24+[1]Eika!G24+[1]If!G24)</f>
        <v>5157594.3159819357</v>
      </c>
      <c r="H24" s="31"/>
      <c r="I24" s="32" t="s">
        <v>28</v>
      </c>
      <c r="J24" s="30">
        <f>('[1]Sparebank 1'!J24+[1]Landbruksforsikring!J24+[1]Gjensidige!J24+[1]Eika!J24+[1]If!J24)</f>
        <v>33625562</v>
      </c>
      <c r="K24" s="30">
        <f>('[1]Sparebank 1'!K24+[1]Landbruksforsikring!K24+[1]Gjensidige!K24+[1]Eika!K24+[1]If!K24)</f>
        <v>12894299</v>
      </c>
      <c r="L24" s="30">
        <f>('[1]Sparebank 1'!L24+[1]Landbruksforsikring!L24+[1]Gjensidige!L24+[1]Eika!L24+[1]If!L24)</f>
        <v>40619471</v>
      </c>
      <c r="M24" s="30">
        <f>('[1]Sparebank 1'!M24+[1]Landbruksforsikring!M24+[1]Gjensidige!M24+[1]Eika!M24+[1]If!M24)</f>
        <v>4987237</v>
      </c>
      <c r="N24" s="30">
        <f>('[1]Sparebank 1'!N24+[1]Landbruksforsikring!N24+[1]Gjensidige!N24+[1]Eika!N24+[1]If!N24)</f>
        <v>6904230.4299999997</v>
      </c>
      <c r="O24" s="30">
        <f>('[1]Sparebank 1'!O24+[1]Landbruksforsikring!O24+[1]Gjensidige!O24+[1]Eika!O24+[1]If!O24)</f>
        <v>5494613.3220316926</v>
      </c>
    </row>
    <row r="25" spans="1:15" x14ac:dyDescent="0.25">
      <c r="A25" s="32" t="s">
        <v>4</v>
      </c>
      <c r="B25" s="33">
        <f t="shared" ref="B25:E25" si="1">SUM(B6:B24)</f>
        <v>136016856.75</v>
      </c>
      <c r="C25" s="33">
        <f t="shared" si="1"/>
        <v>96850507.129999995</v>
      </c>
      <c r="D25" s="33">
        <f t="shared" si="1"/>
        <v>160966581.85999998</v>
      </c>
      <c r="E25" s="33">
        <f t="shared" si="1"/>
        <v>135284507.13</v>
      </c>
      <c r="F25" s="33">
        <f>SUM(F6:F24)</f>
        <v>178429643.66999999</v>
      </c>
      <c r="G25" s="34">
        <f>SUM(G6:G24)</f>
        <v>210202700.53472155</v>
      </c>
      <c r="H25" s="35"/>
      <c r="I25" s="32" t="s">
        <v>4</v>
      </c>
      <c r="J25" s="33">
        <f t="shared" ref="J25:O25" si="2">SUM(J6:J24)</f>
        <v>310525131</v>
      </c>
      <c r="K25" s="33">
        <f t="shared" si="2"/>
        <v>215252257.69</v>
      </c>
      <c r="L25" s="33">
        <f>SUM(L6:L24)</f>
        <v>363906411</v>
      </c>
      <c r="M25" s="33">
        <f t="shared" si="2"/>
        <v>255111440.06</v>
      </c>
      <c r="N25" s="33">
        <f t="shared" si="2"/>
        <v>214127453.93000001</v>
      </c>
      <c r="O25" s="34">
        <f t="shared" si="2"/>
        <v>300927301.66899621</v>
      </c>
    </row>
    <row r="26" spans="1:15" x14ac:dyDescent="0.25">
      <c r="B26" s="4"/>
      <c r="C26" s="4"/>
      <c r="D26" s="4"/>
      <c r="E26" s="4"/>
      <c r="F26" s="5"/>
      <c r="G26" s="4"/>
      <c r="J26" s="4"/>
      <c r="K26" s="4"/>
      <c r="L26" s="4"/>
      <c r="M26" s="4"/>
      <c r="N26" s="5"/>
      <c r="O26" s="4"/>
    </row>
    <row r="27" spans="1:15" x14ac:dyDescent="0.25">
      <c r="F27" s="6"/>
      <c r="N27" s="6"/>
      <c r="O27" s="4"/>
    </row>
    <row r="28" spans="1:15" x14ac:dyDescent="0.25">
      <c r="A28" s="22" t="s">
        <v>5</v>
      </c>
      <c r="B28" s="23"/>
      <c r="C28" s="23"/>
      <c r="D28" s="23"/>
      <c r="E28" s="23"/>
      <c r="F28" s="23"/>
      <c r="G28" s="21"/>
      <c r="H28" s="21"/>
      <c r="I28" s="22" t="s">
        <v>6</v>
      </c>
      <c r="J28" s="23"/>
      <c r="K28" s="23"/>
      <c r="L28" s="23"/>
      <c r="M28" s="23"/>
      <c r="N28" s="23"/>
      <c r="O28" s="21"/>
    </row>
    <row r="29" spans="1:15" x14ac:dyDescent="0.25">
      <c r="A29" s="20"/>
      <c r="B29" s="36"/>
      <c r="C29" s="36"/>
      <c r="D29" s="36"/>
      <c r="E29" s="36"/>
      <c r="F29" s="36"/>
      <c r="G29" s="37"/>
      <c r="H29" s="21"/>
      <c r="I29" s="20"/>
      <c r="J29" s="36"/>
      <c r="K29" s="36"/>
      <c r="L29" s="36"/>
      <c r="M29" s="36"/>
      <c r="N29" s="36"/>
      <c r="O29" s="37"/>
    </row>
    <row r="30" spans="1:15" x14ac:dyDescent="0.25">
      <c r="A30" s="19" t="s">
        <v>3</v>
      </c>
      <c r="B30" s="20">
        <f t="shared" ref="B30:G30" si="3">B5</f>
        <v>2011</v>
      </c>
      <c r="C30" s="20">
        <f t="shared" si="3"/>
        <v>2012</v>
      </c>
      <c r="D30" s="20">
        <f t="shared" si="3"/>
        <v>2013</v>
      </c>
      <c r="E30" s="20">
        <f t="shared" si="3"/>
        <v>2014</v>
      </c>
      <c r="F30" s="20">
        <f t="shared" si="3"/>
        <v>2015</v>
      </c>
      <c r="G30" s="20">
        <f t="shared" si="3"/>
        <v>2016</v>
      </c>
      <c r="H30" s="7"/>
      <c r="I30" s="19" t="s">
        <v>3</v>
      </c>
      <c r="J30" s="20">
        <f t="shared" ref="J30:O30" si="4">J5</f>
        <v>2011</v>
      </c>
      <c r="K30" s="20">
        <f t="shared" si="4"/>
        <v>2012</v>
      </c>
      <c r="L30" s="20">
        <f t="shared" si="4"/>
        <v>2013</v>
      </c>
      <c r="M30" s="20">
        <f t="shared" si="4"/>
        <v>2014</v>
      </c>
      <c r="N30" s="20">
        <f t="shared" si="4"/>
        <v>2015</v>
      </c>
      <c r="O30" s="20">
        <f t="shared" si="4"/>
        <v>2016</v>
      </c>
    </row>
    <row r="31" spans="1:15" x14ac:dyDescent="0.25">
      <c r="A31" s="1" t="s">
        <v>10</v>
      </c>
      <c r="B31" s="2">
        <f>('[1]Sparebank 1'!B31+[1]Landbruksforsikring!B31+[1]Gjensidige!B31+[1]Eika!B31+[1]If!B31)</f>
        <v>6</v>
      </c>
      <c r="C31" s="2">
        <f>('[1]Sparebank 1'!C31+[1]Landbruksforsikring!C31+[1]Gjensidige!C31+[1]Eika!C31+[1]If!C31)</f>
        <v>2</v>
      </c>
      <c r="D31" s="2">
        <f>('[1]Sparebank 1'!D31+[1]Landbruksforsikring!D31+[1]Gjensidige!D31+[1]Eika!D31+[1]If!D31)</f>
        <v>2</v>
      </c>
      <c r="E31" s="2">
        <f>('[1]Sparebank 1'!E31+[1]Landbruksforsikring!E31+[1]Gjensidige!E31+[1]Eika!E31+[1]If!E31)</f>
        <v>3</v>
      </c>
      <c r="F31" s="2">
        <f>('[1]Sparebank 1'!F31+[1]Landbruksforsikring!F31+[1]Gjensidige!F31+[1]Eika!F31+[1]If!F31)</f>
        <v>4</v>
      </c>
      <c r="G31" s="2">
        <f>('[1]Sparebank 1'!G31+[1]Landbruksforsikring!G31+[1]Gjensidige!G31+[1]Eika!G31+[1]If!G31)</f>
        <v>10.269981636783072</v>
      </c>
      <c r="I31" s="1" t="s">
        <v>10</v>
      </c>
      <c r="J31" s="2">
        <f>('[1]Sparebank 1'!J31+[1]Landbruksforsikring!J31+[1]Gjensidige!J31+[1]Eika!J31+[1]If!J31)</f>
        <v>10</v>
      </c>
      <c r="K31" s="2">
        <f>('[1]Sparebank 1'!K31+[1]Landbruksforsikring!K31+[1]Gjensidige!K31+[1]Eika!K31+[1]If!K31)</f>
        <v>8</v>
      </c>
      <c r="L31" s="2">
        <f>('[1]Sparebank 1'!L31+[1]Landbruksforsikring!L31+[1]Gjensidige!L31+[1]Eika!L31+[1]If!L31)</f>
        <v>22</v>
      </c>
      <c r="M31" s="2">
        <f>('[1]Sparebank 1'!M31+[1]Landbruksforsikring!M31+[1]Gjensidige!M31+[1]Eika!M31+[1]If!M31)</f>
        <v>17</v>
      </c>
      <c r="N31" s="2">
        <f>('[1]Sparebank 1'!N31+[1]Landbruksforsikring!N31+[1]Gjensidige!N31+[1]Eika!N31+[1]If!N31)</f>
        <v>13</v>
      </c>
      <c r="O31" s="2">
        <f>('[1]Sparebank 1'!O31+[1]Landbruksforsikring!O31+[1]Gjensidige!O31+[1]Eika!O31+[1]If!O31)</f>
        <v>13.8301831074501</v>
      </c>
    </row>
    <row r="32" spans="1:15" x14ac:dyDescent="0.25">
      <c r="A32" s="8" t="s">
        <v>11</v>
      </c>
      <c r="B32" s="2">
        <f>('[1]Sparebank 1'!B32+[1]Landbruksforsikring!B32+[1]Gjensidige!B32+[1]Eika!B32+[1]If!B32)</f>
        <v>2</v>
      </c>
      <c r="C32" s="2">
        <f>('[1]Sparebank 1'!C32+[1]Landbruksforsikring!C32+[1]Gjensidige!C32+[1]Eika!C32+[1]If!C32)</f>
        <v>2</v>
      </c>
      <c r="D32" s="2">
        <f>('[1]Sparebank 1'!D32+[1]Landbruksforsikring!D32+[1]Gjensidige!D32+[1]Eika!D32+[1]If!D32)</f>
        <v>3</v>
      </c>
      <c r="E32" s="2">
        <f>('[1]Sparebank 1'!E32+[1]Landbruksforsikring!E32+[1]Gjensidige!E32+[1]Eika!E32+[1]If!E32)</f>
        <v>8</v>
      </c>
      <c r="F32" s="2">
        <f>('[1]Sparebank 1'!F32+[1]Landbruksforsikring!F32+[1]Gjensidige!F32+[1]Eika!F32+[1]If!F32)</f>
        <v>14</v>
      </c>
      <c r="G32" s="2">
        <f>('[1]Sparebank 1'!G32+[1]Landbruksforsikring!G32+[1]Gjensidige!G32+[1]Eika!G32+[1]If!G32)</f>
        <v>6.2807818238965236</v>
      </c>
      <c r="I32" s="8" t="s">
        <v>11</v>
      </c>
      <c r="J32" s="2">
        <f>('[1]Sparebank 1'!J32+[1]Landbruksforsikring!J32+[1]Gjensidige!J32+[1]Eika!J32+[1]If!J32)</f>
        <v>3</v>
      </c>
      <c r="K32" s="2">
        <f>('[1]Sparebank 1'!K32+[1]Landbruksforsikring!K32+[1]Gjensidige!K32+[1]Eika!K32+[1]If!K32)</f>
        <v>3</v>
      </c>
      <c r="L32" s="2">
        <f>('[1]Sparebank 1'!L32+[1]Landbruksforsikring!L32+[1]Gjensidige!L32+[1]Eika!L32+[1]If!L32)</f>
        <v>2</v>
      </c>
      <c r="M32" s="2">
        <f>('[1]Sparebank 1'!M32+[1]Landbruksforsikring!M32+[1]Gjensidige!M32+[1]Eika!M32+[1]If!M32)</f>
        <v>4</v>
      </c>
      <c r="N32" s="2">
        <f>('[1]Sparebank 1'!N32+[1]Landbruksforsikring!N32+[1]Gjensidige!N32+[1]Eika!N32+[1]If!N32)</f>
        <v>5</v>
      </c>
      <c r="O32" s="2">
        <f>('[1]Sparebank 1'!O32+[1]Landbruksforsikring!O32+[1]Gjensidige!O32+[1]Eika!O32+[1]If!O32)</f>
        <v>3.7333209649077643</v>
      </c>
    </row>
    <row r="33" spans="1:15" x14ac:dyDescent="0.25">
      <c r="A33" s="8" t="s">
        <v>12</v>
      </c>
      <c r="B33" s="2">
        <f>('[1]Sparebank 1'!B33+[1]Landbruksforsikring!B33+[1]Gjensidige!B33+[1]Eika!B33+[1]If!B33)</f>
        <v>9</v>
      </c>
      <c r="C33" s="2">
        <f>('[1]Sparebank 1'!C33+[1]Landbruksforsikring!C33+[1]Gjensidige!C33+[1]Eika!C33+[1]If!C33)</f>
        <v>4</v>
      </c>
      <c r="D33" s="2">
        <f>('[1]Sparebank 1'!D33+[1]Landbruksforsikring!D33+[1]Gjensidige!D33+[1]Eika!D33+[1]If!D33)</f>
        <v>10</v>
      </c>
      <c r="E33" s="2">
        <f>('[1]Sparebank 1'!E33+[1]Landbruksforsikring!E33+[1]Gjensidige!E33+[1]Eika!E33+[1]If!E33)</f>
        <v>8</v>
      </c>
      <c r="F33" s="2">
        <f>('[1]Sparebank 1'!F33+[1]Landbruksforsikring!F33+[1]Gjensidige!F33+[1]Eika!F33+[1]If!F33)</f>
        <v>8</v>
      </c>
      <c r="G33" s="2">
        <f>('[1]Sparebank 1'!G33+[1]Landbruksforsikring!G33+[1]Gjensidige!G33+[1]Eika!G33+[1]If!G33)</f>
        <v>11.802899304397219</v>
      </c>
      <c r="I33" s="8" t="s">
        <v>12</v>
      </c>
      <c r="J33" s="2">
        <f>('[1]Sparebank 1'!J33+[1]Landbruksforsikring!J33+[1]Gjensidige!J33+[1]Eika!J33+[1]If!J33)</f>
        <v>10</v>
      </c>
      <c r="K33" s="2">
        <f>('[1]Sparebank 1'!K33+[1]Landbruksforsikring!K33+[1]Gjensidige!K33+[1]Eika!K33+[1]If!K33)</f>
        <v>6</v>
      </c>
      <c r="L33" s="2">
        <f>('[1]Sparebank 1'!L33+[1]Landbruksforsikring!L33+[1]Gjensidige!L33+[1]Eika!L33+[1]If!L33)</f>
        <v>12</v>
      </c>
      <c r="M33" s="2">
        <f>('[1]Sparebank 1'!M33+[1]Landbruksforsikring!M33+[1]Gjensidige!M33+[1]Eika!M33+[1]If!M33)</f>
        <v>15</v>
      </c>
      <c r="N33" s="2">
        <f>('[1]Sparebank 1'!N33+[1]Landbruksforsikring!N33+[1]Gjensidige!N33+[1]Eika!N33+[1]If!N33)</f>
        <v>8</v>
      </c>
      <c r="O33" s="2">
        <f>('[1]Sparebank 1'!O33+[1]Landbruksforsikring!O33+[1]Gjensidige!O33+[1]Eika!O33+[1]If!O33)</f>
        <v>13.082954114289723</v>
      </c>
    </row>
    <row r="34" spans="1:15" x14ac:dyDescent="0.25">
      <c r="A34" s="8" t="s">
        <v>13</v>
      </c>
      <c r="B34" s="2">
        <f>('[1]Sparebank 1'!B34+[1]Landbruksforsikring!B34+[1]Gjensidige!B34+[1]Eika!B34+[1]If!B34)</f>
        <v>0</v>
      </c>
      <c r="C34" s="2">
        <f>('[1]Sparebank 1'!C34+[1]Landbruksforsikring!C34+[1]Gjensidige!C34+[1]Eika!C34+[1]If!C34)</f>
        <v>2</v>
      </c>
      <c r="D34" s="2">
        <f>('[1]Sparebank 1'!D34+[1]Landbruksforsikring!D34+[1]Gjensidige!D34+[1]Eika!D34+[1]If!D34)</f>
        <v>3</v>
      </c>
      <c r="E34" s="2">
        <f>('[1]Sparebank 1'!E34+[1]Landbruksforsikring!E34+[1]Gjensidige!E34+[1]Eika!E34+[1]If!E34)</f>
        <v>2</v>
      </c>
      <c r="F34" s="2">
        <f>('[1]Sparebank 1'!F34+[1]Landbruksforsikring!F34+[1]Gjensidige!F34+[1]Eika!F34+[1]If!F34)</f>
        <v>0</v>
      </c>
      <c r="G34" s="2">
        <f>('[1]Sparebank 1'!G34+[1]Landbruksforsikring!G34+[1]Gjensidige!G34+[1]Eika!G34+[1]If!G34)</f>
        <v>4.0742272402885122</v>
      </c>
      <c r="I34" s="8" t="s">
        <v>13</v>
      </c>
      <c r="J34" s="2">
        <f>('[1]Sparebank 1'!J34+[1]Landbruksforsikring!J34+[1]Gjensidige!J34+[1]Eika!J34+[1]If!J34)</f>
        <v>1</v>
      </c>
      <c r="K34" s="2">
        <f>('[1]Sparebank 1'!K34+[1]Landbruksforsikring!K34+[1]Gjensidige!K34+[1]Eika!K34+[1]If!K34)</f>
        <v>2</v>
      </c>
      <c r="L34" s="2">
        <f>('[1]Sparebank 1'!L34+[1]Landbruksforsikring!L34+[1]Gjensidige!L34+[1]Eika!L34+[1]If!L34)</f>
        <v>1</v>
      </c>
      <c r="M34" s="2">
        <f>('[1]Sparebank 1'!M34+[1]Landbruksforsikring!M34+[1]Gjensidige!M34+[1]Eika!M34+[1]If!M34)</f>
        <v>1</v>
      </c>
      <c r="N34" s="2">
        <f>('[1]Sparebank 1'!N34+[1]Landbruksforsikring!N34+[1]Gjensidige!N34+[1]Eika!N34+[1]If!N34)</f>
        <v>1</v>
      </c>
      <c r="O34" s="2">
        <f>('[1]Sparebank 1'!O34+[1]Landbruksforsikring!O34+[1]Gjensidige!O34+[1]Eika!O34+[1]If!O34)</f>
        <v>2.2669227951774338</v>
      </c>
    </row>
    <row r="35" spans="1:15" x14ac:dyDescent="0.25">
      <c r="A35" s="8" t="s">
        <v>14</v>
      </c>
      <c r="B35" s="2">
        <f>('[1]Sparebank 1'!B35+[1]Landbruksforsikring!B35+[1]Gjensidige!B35+[1]Eika!B35+[1]If!B35)</f>
        <v>7</v>
      </c>
      <c r="C35" s="2">
        <f>('[1]Sparebank 1'!C35+[1]Landbruksforsikring!C35+[1]Gjensidige!C35+[1]Eika!C35+[1]If!C35)</f>
        <v>9</v>
      </c>
      <c r="D35" s="2">
        <f>('[1]Sparebank 1'!D35+[1]Landbruksforsikring!D35+[1]Gjensidige!D35+[1]Eika!D35+[1]If!D35)</f>
        <v>2</v>
      </c>
      <c r="E35" s="2">
        <f>('[1]Sparebank 1'!E35+[1]Landbruksforsikring!E35+[1]Gjensidige!E35+[1]Eika!E35+[1]If!E35)</f>
        <v>9</v>
      </c>
      <c r="F35" s="2">
        <f>('[1]Sparebank 1'!F35+[1]Landbruksforsikring!F35+[1]Gjensidige!F35+[1]Eika!F35+[1]If!F35)</f>
        <v>5</v>
      </c>
      <c r="G35" s="2">
        <f>('[1]Sparebank 1'!G35+[1]Landbruksforsikring!G35+[1]Gjensidige!G35+[1]Eika!G35+[1]If!G35)</f>
        <v>8.136387060432007</v>
      </c>
      <c r="I35" s="8" t="s">
        <v>14</v>
      </c>
      <c r="J35" s="2">
        <f>('[1]Sparebank 1'!J35+[1]Landbruksforsikring!J35+[1]Gjensidige!J35+[1]Eika!J35+[1]If!J35)</f>
        <v>28</v>
      </c>
      <c r="K35" s="2">
        <f>('[1]Sparebank 1'!K35+[1]Landbruksforsikring!K35+[1]Gjensidige!K35+[1]Eika!K35+[1]If!K35)</f>
        <v>24</v>
      </c>
      <c r="L35" s="2">
        <f>('[1]Sparebank 1'!L35+[1]Landbruksforsikring!L35+[1]Gjensidige!L35+[1]Eika!L35+[1]If!L35)</f>
        <v>7</v>
      </c>
      <c r="M35" s="2">
        <f>('[1]Sparebank 1'!M35+[1]Landbruksforsikring!M35+[1]Gjensidige!M35+[1]Eika!M35+[1]If!M35)</f>
        <v>24</v>
      </c>
      <c r="N35" s="2">
        <f>('[1]Sparebank 1'!N35+[1]Landbruksforsikring!N35+[1]Gjensidige!N35+[1]Eika!N35+[1]If!N35)</f>
        <v>16</v>
      </c>
      <c r="O35" s="2">
        <f>('[1]Sparebank 1'!O35+[1]Landbruksforsikring!O35+[1]Gjensidige!O35+[1]Eika!O35+[1]If!O35)</f>
        <v>31.84340598878137</v>
      </c>
    </row>
    <row r="36" spans="1:15" x14ac:dyDescent="0.25">
      <c r="A36" s="8" t="s">
        <v>15</v>
      </c>
      <c r="B36" s="2">
        <f>('[1]Sparebank 1'!B36+[1]Landbruksforsikring!B36+[1]Gjensidige!B36+[1]Eika!B36+[1]If!B36)</f>
        <v>6</v>
      </c>
      <c r="C36" s="2">
        <f>('[1]Sparebank 1'!C36+[1]Landbruksforsikring!C36+[1]Gjensidige!C36+[1]Eika!C36+[1]If!C36)</f>
        <v>4</v>
      </c>
      <c r="D36" s="2">
        <f>('[1]Sparebank 1'!D36+[1]Landbruksforsikring!D36+[1]Gjensidige!D36+[1]Eika!D36+[1]If!D36)</f>
        <v>8</v>
      </c>
      <c r="E36" s="2">
        <f>('[1]Sparebank 1'!E36+[1]Landbruksforsikring!E36+[1]Gjensidige!E36+[1]Eika!E36+[1]If!E36)</f>
        <v>4</v>
      </c>
      <c r="F36" s="2">
        <f>('[1]Sparebank 1'!F36+[1]Landbruksforsikring!F36+[1]Gjensidige!F36+[1]Eika!F36+[1]If!F36)</f>
        <v>4</v>
      </c>
      <c r="G36" s="2">
        <f>('[1]Sparebank 1'!G36+[1]Landbruksforsikring!G36+[1]Gjensidige!G36+[1]Eika!G36+[1]If!G36)</f>
        <v>8.8170982571204721</v>
      </c>
      <c r="I36" s="8" t="s">
        <v>15</v>
      </c>
      <c r="J36" s="2">
        <f>('[1]Sparebank 1'!J36+[1]Landbruksforsikring!J36+[1]Gjensidige!J36+[1]Eika!J36+[1]If!J36)</f>
        <v>3</v>
      </c>
      <c r="K36" s="2">
        <f>('[1]Sparebank 1'!K36+[1]Landbruksforsikring!K36+[1]Gjensidige!K36+[1]Eika!K36+[1]If!K36)</f>
        <v>6</v>
      </c>
      <c r="L36" s="2">
        <f>('[1]Sparebank 1'!L36+[1]Landbruksforsikring!L36+[1]Gjensidige!L36+[1]Eika!L36+[1]If!L36)</f>
        <v>14</v>
      </c>
      <c r="M36" s="2">
        <f>('[1]Sparebank 1'!M36+[1]Landbruksforsikring!M36+[1]Gjensidige!M36+[1]Eika!M36+[1]If!M36)</f>
        <v>13</v>
      </c>
      <c r="N36" s="2">
        <f>('[1]Sparebank 1'!N36+[1]Landbruksforsikring!N36+[1]Gjensidige!N36+[1]Eika!N36+[1]If!N36)</f>
        <v>9</v>
      </c>
      <c r="O36" s="2">
        <f>('[1]Sparebank 1'!O36+[1]Landbruksforsikring!O36+[1]Gjensidige!O36+[1]Eika!O36+[1]If!O36)</f>
        <v>8.1650848666375353</v>
      </c>
    </row>
    <row r="37" spans="1:15" x14ac:dyDescent="0.25">
      <c r="A37" s="8" t="s">
        <v>16</v>
      </c>
      <c r="B37" s="2">
        <f>('[1]Sparebank 1'!B37+[1]Landbruksforsikring!B37+[1]Gjensidige!B37+[1]Eika!B37+[1]If!B37)</f>
        <v>8</v>
      </c>
      <c r="C37" s="2">
        <f>('[1]Sparebank 1'!C37+[1]Landbruksforsikring!C37+[1]Gjensidige!C37+[1]Eika!C37+[1]If!C37)</f>
        <v>3</v>
      </c>
      <c r="D37" s="2">
        <f>('[1]Sparebank 1'!D37+[1]Landbruksforsikring!D37+[1]Gjensidige!D37+[1]Eika!D37+[1]If!D37)</f>
        <v>5</v>
      </c>
      <c r="E37" s="2">
        <f>('[1]Sparebank 1'!E37+[1]Landbruksforsikring!E37+[1]Gjensidige!E37+[1]Eika!E37+[1]If!E37)</f>
        <v>10</v>
      </c>
      <c r="F37" s="2">
        <f>('[1]Sparebank 1'!F37+[1]Landbruksforsikring!F37+[1]Gjensidige!F37+[1]Eika!F37+[1]If!F37)</f>
        <v>7</v>
      </c>
      <c r="G37" s="2">
        <f>('[1]Sparebank 1'!G37+[1]Landbruksforsikring!G37+[1]Gjensidige!G37+[1]Eika!G37+[1]If!G37)</f>
        <v>7.2025130259414727</v>
      </c>
      <c r="I37" s="8" t="s">
        <v>16</v>
      </c>
      <c r="J37" s="2">
        <f>('[1]Sparebank 1'!J37+[1]Landbruksforsikring!J37+[1]Gjensidige!J37+[1]Eika!J37+[1]If!J37)</f>
        <v>14</v>
      </c>
      <c r="K37" s="2">
        <f>('[1]Sparebank 1'!K37+[1]Landbruksforsikring!K37+[1]Gjensidige!K37+[1]Eika!K37+[1]If!K37)</f>
        <v>7</v>
      </c>
      <c r="L37" s="2">
        <f>('[1]Sparebank 1'!L37+[1]Landbruksforsikring!L37+[1]Gjensidige!L37+[1]Eika!L37+[1]If!L37)</f>
        <v>6</v>
      </c>
      <c r="M37" s="2">
        <f>('[1]Sparebank 1'!M37+[1]Landbruksforsikring!M37+[1]Gjensidige!M37+[1]Eika!M37+[1]If!M37)</f>
        <v>12</v>
      </c>
      <c r="N37" s="2">
        <f>('[1]Sparebank 1'!N37+[1]Landbruksforsikring!N37+[1]Gjensidige!N37+[1]Eika!N37+[1]If!N37)</f>
        <v>6</v>
      </c>
      <c r="O37" s="2">
        <f>('[1]Sparebank 1'!O37+[1]Landbruksforsikring!O37+[1]Gjensidige!O37+[1]Eika!O37+[1]If!O37)</f>
        <v>16.646217102382877</v>
      </c>
    </row>
    <row r="38" spans="1:15" x14ac:dyDescent="0.25">
      <c r="A38" s="8" t="s">
        <v>17</v>
      </c>
      <c r="B38" s="2">
        <f>('[1]Sparebank 1'!B38+[1]Landbruksforsikring!B38+[1]Gjensidige!B38+[1]Eika!B38+[1]If!B38)</f>
        <v>5</v>
      </c>
      <c r="C38" s="2">
        <f>('[1]Sparebank 1'!C38+[1]Landbruksforsikring!C38+[1]Gjensidige!C38+[1]Eika!C38+[1]If!C38)</f>
        <v>7</v>
      </c>
      <c r="D38" s="2">
        <f>('[1]Sparebank 1'!D38+[1]Landbruksforsikring!D38+[1]Gjensidige!D38+[1]Eika!D38+[1]If!D38)</f>
        <v>12</v>
      </c>
      <c r="E38" s="2">
        <f>('[1]Sparebank 1'!E38+[1]Landbruksforsikring!E38+[1]Gjensidige!E38+[1]Eika!E38+[1]If!E38)</f>
        <v>19</v>
      </c>
      <c r="F38" s="2">
        <f>('[1]Sparebank 1'!F38+[1]Landbruksforsikring!F38+[1]Gjensidige!F38+[1]Eika!F38+[1]If!F38)</f>
        <v>2</v>
      </c>
      <c r="G38" s="2">
        <f>('[1]Sparebank 1'!G38+[1]Landbruksforsikring!G38+[1]Gjensidige!G38+[1]Eika!G38+[1]If!G38)</f>
        <v>11.370497174414847</v>
      </c>
      <c r="I38" s="8" t="s">
        <v>17</v>
      </c>
      <c r="J38" s="2">
        <f>('[1]Sparebank 1'!J38+[1]Landbruksforsikring!J38+[1]Gjensidige!J38+[1]Eika!J38+[1]If!J38)</f>
        <v>5</v>
      </c>
      <c r="K38" s="2">
        <f>('[1]Sparebank 1'!K38+[1]Landbruksforsikring!K38+[1]Gjensidige!K38+[1]Eika!K38+[1]If!K38)</f>
        <v>2</v>
      </c>
      <c r="L38" s="2">
        <f>('[1]Sparebank 1'!L38+[1]Landbruksforsikring!L38+[1]Gjensidige!L38+[1]Eika!L38+[1]If!L38)</f>
        <v>9</v>
      </c>
      <c r="M38" s="2">
        <f>('[1]Sparebank 1'!M38+[1]Landbruksforsikring!M38+[1]Gjensidige!M38+[1]Eika!M38+[1]If!M38)</f>
        <v>23</v>
      </c>
      <c r="N38" s="2">
        <f>('[1]Sparebank 1'!N38+[1]Landbruksforsikring!N38+[1]Gjensidige!N38+[1]Eika!N38+[1]If!N38)</f>
        <v>6</v>
      </c>
      <c r="O38" s="2">
        <f>('[1]Sparebank 1'!O38+[1]Landbruksforsikring!O38+[1]Gjensidige!O38+[1]Eika!O38+[1]If!O38)</f>
        <v>11.912264907092183</v>
      </c>
    </row>
    <row r="39" spans="1:15" x14ac:dyDescent="0.25">
      <c r="A39" s="8" t="s">
        <v>18</v>
      </c>
      <c r="B39" s="2">
        <f>('[1]Sparebank 1'!B39+[1]Landbruksforsikring!B39+[1]Gjensidige!B39+[1]Eika!B39+[1]If!B39)</f>
        <v>11</v>
      </c>
      <c r="C39" s="2">
        <f>('[1]Sparebank 1'!C39+[1]Landbruksforsikring!C39+[1]Gjensidige!C39+[1]Eika!C39+[1]If!C39)</f>
        <v>8</v>
      </c>
      <c r="D39" s="2">
        <f>('[1]Sparebank 1'!D39+[1]Landbruksforsikring!D39+[1]Gjensidige!D39+[1]Eika!D39+[1]If!D39)</f>
        <v>23</v>
      </c>
      <c r="E39" s="2">
        <f>('[1]Sparebank 1'!E39+[1]Landbruksforsikring!E39+[1]Gjensidige!E39+[1]Eika!E39+[1]If!E39)</f>
        <v>13</v>
      </c>
      <c r="F39" s="2">
        <f>('[1]Sparebank 1'!F39+[1]Landbruksforsikring!F39+[1]Gjensidige!F39+[1]Eika!F39+[1]If!F39)</f>
        <v>11</v>
      </c>
      <c r="G39" s="2">
        <f>('[1]Sparebank 1'!G39+[1]Landbruksforsikring!G39+[1]Gjensidige!G39+[1]Eika!G39+[1]If!G39)</f>
        <v>15.635538896542851</v>
      </c>
      <c r="I39" s="8" t="s">
        <v>18</v>
      </c>
      <c r="J39" s="2">
        <f>('[1]Sparebank 1'!J39+[1]Landbruksforsikring!J39+[1]Gjensidige!J39+[1]Eika!J39+[1]If!J39)</f>
        <v>19</v>
      </c>
      <c r="K39" s="2">
        <f>('[1]Sparebank 1'!K39+[1]Landbruksforsikring!K39+[1]Gjensidige!K39+[1]Eika!K39+[1]If!K39)</f>
        <v>13</v>
      </c>
      <c r="L39" s="2">
        <f>('[1]Sparebank 1'!L39+[1]Landbruksforsikring!L39+[1]Gjensidige!L39+[1]Eika!L39+[1]If!L39)</f>
        <v>25</v>
      </c>
      <c r="M39" s="2">
        <f>('[1]Sparebank 1'!M39+[1]Landbruksforsikring!M39+[1]Gjensidige!M39+[1]Eika!M39+[1]If!M39)</f>
        <v>17</v>
      </c>
      <c r="N39" s="2">
        <f>('[1]Sparebank 1'!N39+[1]Landbruksforsikring!N39+[1]Gjensidige!N39+[1]Eika!N39+[1]If!N39)</f>
        <v>10</v>
      </c>
      <c r="O39" s="2">
        <f>('[1]Sparebank 1'!O39+[1]Landbruksforsikring!O39+[1]Gjensidige!O39+[1]Eika!O39+[1]If!O39)</f>
        <v>9.9487947545562605</v>
      </c>
    </row>
    <row r="40" spans="1:15" x14ac:dyDescent="0.25">
      <c r="A40" s="8" t="s">
        <v>19</v>
      </c>
      <c r="B40" s="2">
        <f>('[1]Sparebank 1'!B40+[1]Landbruksforsikring!B40+[1]Gjensidige!B40+[1]Eika!B40+[1]If!B40)</f>
        <v>20</v>
      </c>
      <c r="C40" s="2">
        <f>('[1]Sparebank 1'!C40+[1]Landbruksforsikring!C40+[1]Gjensidige!C40+[1]Eika!C40+[1]If!C40)</f>
        <v>5</v>
      </c>
      <c r="D40" s="2">
        <f>('[1]Sparebank 1'!D40+[1]Landbruksforsikring!D40+[1]Gjensidige!D40+[1]Eika!D40+[1]If!D40)</f>
        <v>7</v>
      </c>
      <c r="E40" s="2">
        <f>('[1]Sparebank 1'!E40+[1]Landbruksforsikring!E40+[1]Gjensidige!E40+[1]Eika!E40+[1]If!E40)</f>
        <v>3</v>
      </c>
      <c r="F40" s="2">
        <f>('[1]Sparebank 1'!F40+[1]Landbruksforsikring!F40+[1]Gjensidige!F40+[1]Eika!F40+[1]If!F40)</f>
        <v>11</v>
      </c>
      <c r="G40" s="2">
        <f>('[1]Sparebank 1'!G40+[1]Landbruksforsikring!G40+[1]Gjensidige!G40+[1]Eika!G40+[1]If!G40)</f>
        <v>25.981042339656526</v>
      </c>
      <c r="I40" s="8" t="s">
        <v>19</v>
      </c>
      <c r="J40" s="2">
        <f>('[1]Sparebank 1'!J40+[1]Landbruksforsikring!J40+[1]Gjensidige!J40+[1]Eika!J40+[1]If!J40)</f>
        <v>30</v>
      </c>
      <c r="K40" s="2">
        <f>('[1]Sparebank 1'!K40+[1]Landbruksforsikring!K40+[1]Gjensidige!K40+[1]Eika!K40+[1]If!K40)</f>
        <v>14</v>
      </c>
      <c r="L40" s="2">
        <f>('[1]Sparebank 1'!L40+[1]Landbruksforsikring!L40+[1]Gjensidige!L40+[1]Eika!L40+[1]If!L40)</f>
        <v>16</v>
      </c>
      <c r="M40" s="2">
        <f>('[1]Sparebank 1'!M40+[1]Landbruksforsikring!M40+[1]Gjensidige!M40+[1]Eika!M40+[1]If!M40)</f>
        <v>22</v>
      </c>
      <c r="N40" s="2">
        <f>('[1]Sparebank 1'!N40+[1]Landbruksforsikring!N40+[1]Gjensidige!N40+[1]Eika!N40+[1]If!N40)</f>
        <v>21</v>
      </c>
      <c r="O40" s="2">
        <f>('[1]Sparebank 1'!O40+[1]Landbruksforsikring!O40+[1]Gjensidige!O40+[1]Eika!O40+[1]If!O40)</f>
        <v>24.546730229258991</v>
      </c>
    </row>
    <row r="41" spans="1:15" x14ac:dyDescent="0.25">
      <c r="A41" s="8" t="s">
        <v>20</v>
      </c>
      <c r="B41" s="2">
        <f>('[1]Sparebank 1'!B41+[1]Landbruksforsikring!B41+[1]Gjensidige!B41+[1]Eika!B41+[1]If!B41)</f>
        <v>0</v>
      </c>
      <c r="C41" s="2">
        <f>('[1]Sparebank 1'!C41+[1]Landbruksforsikring!C41+[1]Gjensidige!C41+[1]Eika!C41+[1]If!C41)</f>
        <v>0</v>
      </c>
      <c r="D41" s="2">
        <f>('[1]Sparebank 1'!D41+[1]Landbruksforsikring!D41+[1]Gjensidige!D41+[1]Eika!D41+[1]If!D41)</f>
        <v>0</v>
      </c>
      <c r="E41" s="2">
        <f>('[1]Sparebank 1'!E41+[1]Landbruksforsikring!E41+[1]Gjensidige!E41+[1]Eika!E41+[1]If!E41)</f>
        <v>0</v>
      </c>
      <c r="F41" s="2">
        <f>('[1]Sparebank 1'!F41+[1]Landbruksforsikring!F41+[1]Gjensidige!F41+[1]Eika!F41+[1]If!F41)</f>
        <v>0</v>
      </c>
      <c r="G41" s="2">
        <f>('[1]Sparebank 1'!G41+[1]Landbruksforsikring!G41+[1]Gjensidige!G41+[1]Eika!G41+[1]If!G41)</f>
        <v>7.9179615002020351E-2</v>
      </c>
      <c r="I41" s="8" t="s">
        <v>20</v>
      </c>
      <c r="J41" s="2">
        <f>('[1]Sparebank 1'!J41+[1]Landbruksforsikring!J41+[1]Gjensidige!J41+[1]Eika!J41+[1]If!J41)</f>
        <v>2</v>
      </c>
      <c r="K41" s="2">
        <f>('[1]Sparebank 1'!K41+[1]Landbruksforsikring!K41+[1]Gjensidige!K41+[1]Eika!K41+[1]If!K41)</f>
        <v>2</v>
      </c>
      <c r="L41" s="2">
        <f>('[1]Sparebank 1'!L41+[1]Landbruksforsikring!L41+[1]Gjensidige!L41+[1]Eika!L41+[1]If!L41)</f>
        <v>3</v>
      </c>
      <c r="M41" s="2">
        <f>('[1]Sparebank 1'!M41+[1]Landbruksforsikring!M41+[1]Gjensidige!M41+[1]Eika!M41+[1]If!M41)</f>
        <v>3</v>
      </c>
      <c r="N41" s="2">
        <f>('[1]Sparebank 1'!N41+[1]Landbruksforsikring!N41+[1]Gjensidige!N41+[1]Eika!N41+[1]If!N41)</f>
        <v>1</v>
      </c>
      <c r="O41" s="2">
        <f>('[1]Sparebank 1'!O41+[1]Landbruksforsikring!O41+[1]Gjensidige!O41+[1]Eika!O41+[1]If!O41)</f>
        <v>0.36571726191173259</v>
      </c>
    </row>
    <row r="42" spans="1:15" x14ac:dyDescent="0.25">
      <c r="A42" s="8" t="s">
        <v>21</v>
      </c>
      <c r="B42" s="2">
        <f>('[1]Sparebank 1'!B42+[1]Landbruksforsikring!B42+[1]Gjensidige!B42+[1]Eika!B42+[1]If!B42)</f>
        <v>7</v>
      </c>
      <c r="C42" s="2">
        <f>('[1]Sparebank 1'!C42+[1]Landbruksforsikring!C42+[1]Gjensidige!C42+[1]Eika!C42+[1]If!C42)</f>
        <v>3</v>
      </c>
      <c r="D42" s="2">
        <f>('[1]Sparebank 1'!D42+[1]Landbruksforsikring!D42+[1]Gjensidige!D42+[1]Eika!D42+[1]If!D42)</f>
        <v>9</v>
      </c>
      <c r="E42" s="2">
        <f>('[1]Sparebank 1'!E42+[1]Landbruksforsikring!E42+[1]Gjensidige!E42+[1]Eika!E42+[1]If!E42)</f>
        <v>6</v>
      </c>
      <c r="F42" s="2">
        <f>('[1]Sparebank 1'!F42+[1]Landbruksforsikring!F42+[1]Gjensidige!F42+[1]Eika!F42+[1]If!F42)</f>
        <v>2</v>
      </c>
      <c r="G42" s="2">
        <f>('[1]Sparebank 1'!G42+[1]Landbruksforsikring!G42+[1]Gjensidige!G42+[1]Eika!G42+[1]If!G42)</f>
        <v>14.812168288625879</v>
      </c>
      <c r="I42" s="8" t="s">
        <v>21</v>
      </c>
      <c r="J42" s="2">
        <f>('[1]Sparebank 1'!J42+[1]Landbruksforsikring!J42+[1]Gjensidige!J42+[1]Eika!J42+[1]If!J42)</f>
        <v>18</v>
      </c>
      <c r="K42" s="2">
        <f>('[1]Sparebank 1'!K42+[1]Landbruksforsikring!K42+[1]Gjensidige!K42+[1]Eika!K42+[1]If!K42)</f>
        <v>11</v>
      </c>
      <c r="L42" s="2">
        <f>('[1]Sparebank 1'!L42+[1]Landbruksforsikring!L42+[1]Gjensidige!L42+[1]Eika!L42+[1]If!L42)</f>
        <v>24</v>
      </c>
      <c r="M42" s="2">
        <f>('[1]Sparebank 1'!M42+[1]Landbruksforsikring!M42+[1]Gjensidige!M42+[1]Eika!M42+[1]If!M42)</f>
        <v>22</v>
      </c>
      <c r="N42" s="2">
        <f>('[1]Sparebank 1'!N42+[1]Landbruksforsikring!N42+[1]Gjensidige!N42+[1]Eika!N42+[1]If!N42)</f>
        <v>27</v>
      </c>
      <c r="O42" s="2">
        <f>('[1]Sparebank 1'!O42+[1]Landbruksforsikring!O42+[1]Gjensidige!O42+[1]Eika!O42+[1]If!O42)</f>
        <v>10.256638726895275</v>
      </c>
    </row>
    <row r="43" spans="1:15" x14ac:dyDescent="0.25">
      <c r="A43" s="8" t="s">
        <v>22</v>
      </c>
      <c r="B43" s="2">
        <f>('[1]Sparebank 1'!B43+[1]Landbruksforsikring!B43+[1]Gjensidige!B43+[1]Eika!B43+[1]If!B43)</f>
        <v>7</v>
      </c>
      <c r="C43" s="2">
        <f>('[1]Sparebank 1'!C43+[1]Landbruksforsikring!C43+[1]Gjensidige!C43+[1]Eika!C43+[1]If!C43)</f>
        <v>7</v>
      </c>
      <c r="D43" s="2">
        <f>('[1]Sparebank 1'!D43+[1]Landbruksforsikring!D43+[1]Gjensidige!D43+[1]Eika!D43+[1]If!D43)</f>
        <v>17</v>
      </c>
      <c r="E43" s="2">
        <f>('[1]Sparebank 1'!E43+[1]Landbruksforsikring!E43+[1]Gjensidige!E43+[1]Eika!E43+[1]If!E43)</f>
        <v>11</v>
      </c>
      <c r="F43" s="2">
        <f>('[1]Sparebank 1'!F43+[1]Landbruksforsikring!F43+[1]Gjensidige!F43+[1]Eika!F43+[1]If!F43)</f>
        <v>4</v>
      </c>
      <c r="G43" s="2">
        <f>('[1]Sparebank 1'!G43+[1]Landbruksforsikring!G43+[1]Gjensidige!G43+[1]Eika!G43+[1]If!G43)</f>
        <v>12.08425181020581</v>
      </c>
      <c r="I43" s="8" t="s">
        <v>22</v>
      </c>
      <c r="J43" s="2">
        <f>('[1]Sparebank 1'!J43+[1]Landbruksforsikring!J43+[1]Gjensidige!J43+[1]Eika!J43+[1]If!J43)</f>
        <v>9</v>
      </c>
      <c r="K43" s="2">
        <f>('[1]Sparebank 1'!K43+[1]Landbruksforsikring!K43+[1]Gjensidige!K43+[1]Eika!K43+[1]If!K43)</f>
        <v>15</v>
      </c>
      <c r="L43" s="2">
        <f>('[1]Sparebank 1'!L43+[1]Landbruksforsikring!L43+[1]Gjensidige!L43+[1]Eika!L43+[1]If!L43)</f>
        <v>23</v>
      </c>
      <c r="M43" s="2">
        <f>('[1]Sparebank 1'!M43+[1]Landbruksforsikring!M43+[1]Gjensidige!M43+[1]Eika!M43+[1]If!M43)</f>
        <v>23</v>
      </c>
      <c r="N43" s="2">
        <f>('[1]Sparebank 1'!N43+[1]Landbruksforsikring!N43+[1]Gjensidige!N43+[1]Eika!N43+[1]If!N43)</f>
        <v>15</v>
      </c>
      <c r="O43" s="2">
        <f>('[1]Sparebank 1'!O43+[1]Landbruksforsikring!O43+[1]Gjensidige!O43+[1]Eika!O43+[1]If!O43)</f>
        <v>22.224945873979046</v>
      </c>
    </row>
    <row r="44" spans="1:15" x14ac:dyDescent="0.25">
      <c r="A44" s="8" t="s">
        <v>23</v>
      </c>
      <c r="B44" s="2">
        <f>('[1]Sparebank 1'!B44+[1]Landbruksforsikring!B44+[1]Gjensidige!B44+[1]Eika!B44+[1]If!B44)</f>
        <v>2</v>
      </c>
      <c r="C44" s="2">
        <f>('[1]Sparebank 1'!C44+[1]Landbruksforsikring!C44+[1]Gjensidige!C44+[1]Eika!C44+[1]If!C44)</f>
        <v>2</v>
      </c>
      <c r="D44" s="2">
        <f>('[1]Sparebank 1'!D44+[1]Landbruksforsikring!D44+[1]Gjensidige!D44+[1]Eika!D44+[1]If!D44)</f>
        <v>6</v>
      </c>
      <c r="E44" s="2">
        <f>('[1]Sparebank 1'!E44+[1]Landbruksforsikring!E44+[1]Gjensidige!E44+[1]Eika!E44+[1]If!E44)</f>
        <v>3</v>
      </c>
      <c r="F44" s="2">
        <f>('[1]Sparebank 1'!F44+[1]Landbruksforsikring!F44+[1]Gjensidige!F44+[1]Eika!F44+[1]If!F44)</f>
        <v>2</v>
      </c>
      <c r="G44" s="2">
        <f>('[1]Sparebank 1'!G44+[1]Landbruksforsikring!G44+[1]Gjensidige!G44+[1]Eika!G44+[1]If!G44)</f>
        <v>8.8578334692234399</v>
      </c>
      <c r="I44" s="8" t="s">
        <v>23</v>
      </c>
      <c r="J44" s="2">
        <f>('[1]Sparebank 1'!J44+[1]Landbruksforsikring!J44+[1]Gjensidige!J44+[1]Eika!J44+[1]If!J44)</f>
        <v>4</v>
      </c>
      <c r="K44" s="2">
        <f>('[1]Sparebank 1'!K44+[1]Landbruksforsikring!K44+[1]Gjensidige!K44+[1]Eika!K44+[1]If!K44)</f>
        <v>4</v>
      </c>
      <c r="L44" s="2">
        <f>('[1]Sparebank 1'!L44+[1]Landbruksforsikring!L44+[1]Gjensidige!L44+[1]Eika!L44+[1]If!L44)</f>
        <v>2</v>
      </c>
      <c r="M44" s="2">
        <f>('[1]Sparebank 1'!M44+[1]Landbruksforsikring!M44+[1]Gjensidige!M44+[1]Eika!M44+[1]If!M44)</f>
        <v>12</v>
      </c>
      <c r="N44" s="2">
        <f>('[1]Sparebank 1'!N44+[1]Landbruksforsikring!N44+[1]Gjensidige!N44+[1]Eika!N44+[1]If!N44)</f>
        <v>6</v>
      </c>
      <c r="O44" s="2">
        <f>('[1]Sparebank 1'!O44+[1]Landbruksforsikring!O44+[1]Gjensidige!O44+[1]Eika!O44+[1]If!O44)</f>
        <v>4.2699297128299785</v>
      </c>
    </row>
    <row r="45" spans="1:15" x14ac:dyDescent="0.25">
      <c r="A45" s="8" t="s">
        <v>24</v>
      </c>
      <c r="B45" s="2">
        <f>('[1]Sparebank 1'!B45+[1]Landbruksforsikring!B45+[1]Gjensidige!B45+[1]Eika!B45+[1]If!B45)</f>
        <v>6</v>
      </c>
      <c r="C45" s="2">
        <f>('[1]Sparebank 1'!C45+[1]Landbruksforsikring!C45+[1]Gjensidige!C45+[1]Eika!C45+[1]If!C45)</f>
        <v>5</v>
      </c>
      <c r="D45" s="2">
        <f>('[1]Sparebank 1'!D45+[1]Landbruksforsikring!D45+[1]Gjensidige!D45+[1]Eika!D45+[1]If!D45)</f>
        <v>10</v>
      </c>
      <c r="E45" s="2">
        <f>('[1]Sparebank 1'!E45+[1]Landbruksforsikring!E45+[1]Gjensidige!E45+[1]Eika!E45+[1]If!E45)</f>
        <v>7</v>
      </c>
      <c r="F45" s="2">
        <f>('[1]Sparebank 1'!F45+[1]Landbruksforsikring!F45+[1]Gjensidige!F45+[1]Eika!F45+[1]If!F45)</f>
        <v>18</v>
      </c>
      <c r="G45" s="2">
        <f>('[1]Sparebank 1'!G45+[1]Landbruksforsikring!G45+[1]Gjensidige!G45+[1]Eika!G45+[1]If!G45)</f>
        <v>9.4770983224776284</v>
      </c>
      <c r="I45" s="8" t="s">
        <v>24</v>
      </c>
      <c r="J45" s="2">
        <f>('[1]Sparebank 1'!J45+[1]Landbruksforsikring!J45+[1]Gjensidige!J45+[1]Eika!J45+[1]If!J45)</f>
        <v>13</v>
      </c>
      <c r="K45" s="2">
        <f>('[1]Sparebank 1'!K45+[1]Landbruksforsikring!K45+[1]Gjensidige!K45+[1]Eika!K45+[1]If!K45)</f>
        <v>4</v>
      </c>
      <c r="L45" s="2">
        <f>('[1]Sparebank 1'!L45+[1]Landbruksforsikring!L45+[1]Gjensidige!L45+[1]Eika!L45+[1]If!L45)</f>
        <v>9</v>
      </c>
      <c r="M45" s="2">
        <f>('[1]Sparebank 1'!M45+[1]Landbruksforsikring!M45+[1]Gjensidige!M45+[1]Eika!M45+[1]If!M45)</f>
        <v>7</v>
      </c>
      <c r="N45" s="2">
        <f>('[1]Sparebank 1'!N45+[1]Landbruksforsikring!N45+[1]Gjensidige!N45+[1]Eika!N45+[1]If!N45)</f>
        <v>12</v>
      </c>
      <c r="O45" s="2">
        <f>('[1]Sparebank 1'!O45+[1]Landbruksforsikring!O45+[1]Gjensidige!O45+[1]Eika!O45+[1]If!O45)</f>
        <v>15.080882147816002</v>
      </c>
    </row>
    <row r="46" spans="1:15" x14ac:dyDescent="0.25">
      <c r="A46" s="8" t="s">
        <v>25</v>
      </c>
      <c r="B46" s="2">
        <f>('[1]Sparebank 1'!B46+[1]Landbruksforsikring!B46+[1]Gjensidige!B46+[1]Eika!B46+[1]If!B46)</f>
        <v>2</v>
      </c>
      <c r="C46" s="2">
        <f>('[1]Sparebank 1'!C46+[1]Landbruksforsikring!C46+[1]Gjensidige!C46+[1]Eika!C46+[1]If!C46)</f>
        <v>6</v>
      </c>
      <c r="D46" s="2">
        <f>('[1]Sparebank 1'!D46+[1]Landbruksforsikring!D46+[1]Gjensidige!D46+[1]Eika!D46+[1]If!D46)</f>
        <v>11</v>
      </c>
      <c r="E46" s="2">
        <f>('[1]Sparebank 1'!E46+[1]Landbruksforsikring!E46+[1]Gjensidige!E46+[1]Eika!E46+[1]If!E46)</f>
        <v>6</v>
      </c>
      <c r="F46" s="2">
        <f>('[1]Sparebank 1'!F46+[1]Landbruksforsikring!F46+[1]Gjensidige!F46+[1]Eika!F46+[1]If!F46)</f>
        <v>5</v>
      </c>
      <c r="G46" s="2">
        <f>('[1]Sparebank 1'!G46+[1]Landbruksforsikring!G46+[1]Gjensidige!G46+[1]Eika!G46+[1]If!G46)</f>
        <v>13.809361321360894</v>
      </c>
      <c r="I46" s="8" t="s">
        <v>25</v>
      </c>
      <c r="J46" s="2">
        <f>('[1]Sparebank 1'!J46+[1]Landbruksforsikring!J46+[1]Gjensidige!J46+[1]Eika!J46+[1]If!J46)</f>
        <v>5</v>
      </c>
      <c r="K46" s="2">
        <f>('[1]Sparebank 1'!K46+[1]Landbruksforsikring!K46+[1]Gjensidige!K46+[1]Eika!K46+[1]If!K46)</f>
        <v>2</v>
      </c>
      <c r="L46" s="2">
        <f>('[1]Sparebank 1'!L46+[1]Landbruksforsikring!L46+[1]Gjensidige!L46+[1]Eika!L46+[1]If!L46)</f>
        <v>7</v>
      </c>
      <c r="M46" s="2">
        <f>('[1]Sparebank 1'!M46+[1]Landbruksforsikring!M46+[1]Gjensidige!M46+[1]Eika!M46+[1]If!M46)</f>
        <v>14</v>
      </c>
      <c r="N46" s="2">
        <f>('[1]Sparebank 1'!N46+[1]Landbruksforsikring!N46+[1]Gjensidige!N46+[1]Eika!N46+[1]If!N46)</f>
        <v>7</v>
      </c>
      <c r="O46" s="2">
        <f>('[1]Sparebank 1'!O46+[1]Landbruksforsikring!O46+[1]Gjensidige!O46+[1]Eika!O46+[1]If!O46)</f>
        <v>19.010458683469867</v>
      </c>
    </row>
    <row r="47" spans="1:15" x14ac:dyDescent="0.25">
      <c r="A47" s="8" t="s">
        <v>26</v>
      </c>
      <c r="B47" s="2">
        <f>('[1]Sparebank 1'!B47+[1]Landbruksforsikring!B47+[1]Gjensidige!B47+[1]Eika!B47+[1]If!B47)</f>
        <v>2</v>
      </c>
      <c r="C47" s="2">
        <f>('[1]Sparebank 1'!C47+[1]Landbruksforsikring!C47+[1]Gjensidige!C47+[1]Eika!C47+[1]If!C47)</f>
        <v>0</v>
      </c>
      <c r="D47" s="2">
        <f>('[1]Sparebank 1'!D47+[1]Landbruksforsikring!D47+[1]Gjensidige!D47+[1]Eika!D47+[1]If!D47)</f>
        <v>2</v>
      </c>
      <c r="E47" s="2">
        <f>('[1]Sparebank 1'!E47+[1]Landbruksforsikring!E47+[1]Gjensidige!E47+[1]Eika!E47+[1]If!E47)</f>
        <v>2</v>
      </c>
      <c r="F47" s="2">
        <f>('[1]Sparebank 1'!F47+[1]Landbruksforsikring!F47+[1]Gjensidige!F47+[1]Eika!F47+[1]If!F47)</f>
        <v>3</v>
      </c>
      <c r="G47" s="2">
        <f>('[1]Sparebank 1'!G47+[1]Landbruksforsikring!G47+[1]Gjensidige!G47+[1]Eika!G47+[1]If!G47)</f>
        <v>2.3498415462434741</v>
      </c>
      <c r="I47" s="8" t="s">
        <v>26</v>
      </c>
      <c r="J47" s="2">
        <f>('[1]Sparebank 1'!J47+[1]Landbruksforsikring!J47+[1]Gjensidige!J47+[1]Eika!J47+[1]If!J47)</f>
        <v>1</v>
      </c>
      <c r="K47" s="2">
        <f>('[1]Sparebank 1'!K47+[1]Landbruksforsikring!K47+[1]Gjensidige!K47+[1]Eika!K47+[1]If!K47)</f>
        <v>7</v>
      </c>
      <c r="L47" s="2">
        <f>('[1]Sparebank 1'!L47+[1]Landbruksforsikring!L47+[1]Gjensidige!L47+[1]Eika!L47+[1]If!L47)</f>
        <v>4</v>
      </c>
      <c r="M47" s="2">
        <f>('[1]Sparebank 1'!M47+[1]Landbruksforsikring!M47+[1]Gjensidige!M47+[1]Eika!M47+[1]If!M47)</f>
        <v>1</v>
      </c>
      <c r="N47" s="2">
        <f>('[1]Sparebank 1'!N47+[1]Landbruksforsikring!N47+[1]Gjensidige!N47+[1]Eika!N47+[1]If!N47)</f>
        <v>4</v>
      </c>
      <c r="O47" s="2">
        <f>('[1]Sparebank 1'!O47+[1]Landbruksforsikring!O47+[1]Gjensidige!O47+[1]Eika!O47+[1]If!O47)</f>
        <v>3.9130347200314386</v>
      </c>
    </row>
    <row r="48" spans="1:15" x14ac:dyDescent="0.25">
      <c r="A48" s="8" t="s">
        <v>27</v>
      </c>
      <c r="B48" s="2">
        <f>('[1]Sparebank 1'!B48+[1]Landbruksforsikring!B48+[1]Gjensidige!B48+[1]Eika!B48+[1]If!B48)</f>
        <v>5</v>
      </c>
      <c r="C48" s="2">
        <f>('[1]Sparebank 1'!C48+[1]Landbruksforsikring!C48+[1]Gjensidige!C48+[1]Eika!C48+[1]If!C48)</f>
        <v>4</v>
      </c>
      <c r="D48" s="2">
        <f>('[1]Sparebank 1'!D48+[1]Landbruksforsikring!D48+[1]Gjensidige!D48+[1]Eika!D48+[1]If!D48)</f>
        <v>3</v>
      </c>
      <c r="E48" s="2">
        <f>('[1]Sparebank 1'!E48+[1]Landbruksforsikring!E48+[1]Gjensidige!E48+[1]Eika!E48+[1]If!E48)</f>
        <v>3</v>
      </c>
      <c r="F48" s="2">
        <f>('[1]Sparebank 1'!F48+[1]Landbruksforsikring!F48+[1]Gjensidige!F48+[1]Eika!F48+[1]If!F48)</f>
        <v>2</v>
      </c>
      <c r="G48" s="2">
        <f>('[1]Sparebank 1'!G48+[1]Landbruksforsikring!G48+[1]Gjensidige!G48+[1]Eika!G48+[1]If!G48)</f>
        <v>5.3872011828029382</v>
      </c>
      <c r="I48" s="8" t="s">
        <v>27</v>
      </c>
      <c r="J48" s="2">
        <f>('[1]Sparebank 1'!J48+[1]Landbruksforsikring!J48+[1]Gjensidige!J48+[1]Eika!J48+[1]If!J48)</f>
        <v>8</v>
      </c>
      <c r="K48" s="2">
        <f>('[1]Sparebank 1'!K48+[1]Landbruksforsikring!K48+[1]Gjensidige!K48+[1]Eika!K48+[1]If!K48)</f>
        <v>5</v>
      </c>
      <c r="L48" s="2">
        <f>('[1]Sparebank 1'!L48+[1]Landbruksforsikring!L48+[1]Gjensidige!L48+[1]Eika!L48+[1]If!L48)</f>
        <v>5</v>
      </c>
      <c r="M48" s="2">
        <f>('[1]Sparebank 1'!M48+[1]Landbruksforsikring!M48+[1]Gjensidige!M48+[1]Eika!M48+[1]If!M48)</f>
        <v>4</v>
      </c>
      <c r="N48" s="2">
        <f>('[1]Sparebank 1'!N48+[1]Landbruksforsikring!N48+[1]Gjensidige!N48+[1]Eika!N48+[1]If!N48)</f>
        <v>1</v>
      </c>
      <c r="O48" s="2">
        <f>('[1]Sparebank 1'!O48+[1]Landbruksforsikring!O48+[1]Gjensidige!O48+[1]Eika!O48+[1]If!O48)</f>
        <v>0.80382193460178564</v>
      </c>
    </row>
    <row r="49" spans="1:15" x14ac:dyDescent="0.25">
      <c r="A49" s="8" t="s">
        <v>28</v>
      </c>
      <c r="B49" s="2">
        <f>('[1]Sparebank 1'!B49+[1]Landbruksforsikring!B49+[1]Gjensidige!B49+[1]Eika!B49+[1]If!B49)</f>
        <v>6</v>
      </c>
      <c r="C49" s="2">
        <f>('[1]Sparebank 1'!C49+[1]Landbruksforsikring!C49+[1]Gjensidige!C49+[1]Eika!C49+[1]If!C49)</f>
        <v>2</v>
      </c>
      <c r="D49" s="2">
        <f>('[1]Sparebank 1'!D49+[1]Landbruksforsikring!D49+[1]Gjensidige!D49+[1]Eika!D49+[1]If!D49)</f>
        <v>2</v>
      </c>
      <c r="E49" s="2">
        <f>('[1]Sparebank 1'!E49+[1]Landbruksforsikring!E49+[1]Gjensidige!E49+[1]Eika!E49+[1]If!E49)</f>
        <v>5</v>
      </c>
      <c r="F49" s="2">
        <f>('[1]Sparebank 1'!F49+[1]Landbruksforsikring!F49+[1]Gjensidige!F49+[1]Eika!F49+[1]If!F49)</f>
        <v>1</v>
      </c>
      <c r="G49" s="2">
        <f>('[1]Sparebank 1'!G49+[1]Landbruksforsikring!G49+[1]Gjensidige!G49+[1]Eika!G49+[1]If!G49)</f>
        <v>3.6460962903693419</v>
      </c>
      <c r="I49" s="8" t="s">
        <v>28</v>
      </c>
      <c r="J49" s="2">
        <f>('[1]Sparebank 1'!J49+[1]Landbruksforsikring!J49+[1]Gjensidige!J49+[1]Eika!J49+[1]If!J49)</f>
        <v>14</v>
      </c>
      <c r="K49" s="2">
        <f>('[1]Sparebank 1'!K49+[1]Landbruksforsikring!K49+[1]Gjensidige!K49+[1]Eika!K49+[1]If!K49)</f>
        <v>12</v>
      </c>
      <c r="L49" s="2">
        <f>('[1]Sparebank 1'!L49+[1]Landbruksforsikring!L49+[1]Gjensidige!L49+[1]Eika!L49+[1]If!L49)</f>
        <v>15</v>
      </c>
      <c r="M49" s="2">
        <f>('[1]Sparebank 1'!M49+[1]Landbruksforsikring!M49+[1]Gjensidige!M49+[1]Eika!M49+[1]If!M49)</f>
        <v>12</v>
      </c>
      <c r="N49" s="2">
        <f>('[1]Sparebank 1'!N49+[1]Landbruksforsikring!N49+[1]Gjensidige!N49+[1]Eika!N49+[1]If!N49)</f>
        <v>9</v>
      </c>
      <c r="O49" s="2">
        <f>('[1]Sparebank 1'!O49+[1]Landbruksforsikring!O49+[1]Gjensidige!O49+[1]Eika!O49+[1]If!O49)</f>
        <v>10.732052809468959</v>
      </c>
    </row>
    <row r="50" spans="1:15" x14ac:dyDescent="0.25">
      <c r="A50" s="8" t="s">
        <v>4</v>
      </c>
      <c r="B50" s="9">
        <f>SUM(B31:B49)</f>
        <v>111</v>
      </c>
      <c r="C50" s="10">
        <f t="shared" ref="C50:G50" si="5">SUM(C31:C49)</f>
        <v>75</v>
      </c>
      <c r="D50" s="10">
        <f t="shared" si="5"/>
        <v>135</v>
      </c>
      <c r="E50" s="10">
        <f t="shared" si="5"/>
        <v>122</v>
      </c>
      <c r="F50" s="10">
        <f t="shared" si="5"/>
        <v>103</v>
      </c>
      <c r="G50" s="9">
        <f t="shared" si="5"/>
        <v>180.07399860578491</v>
      </c>
      <c r="H50" s="3"/>
      <c r="I50" s="8" t="s">
        <v>4</v>
      </c>
      <c r="J50" s="11">
        <f t="shared" ref="J50:O50" si="6">SUM(J31:J49)</f>
        <v>197</v>
      </c>
      <c r="K50" s="11">
        <f t="shared" si="6"/>
        <v>147</v>
      </c>
      <c r="L50" s="11">
        <f t="shared" si="6"/>
        <v>206</v>
      </c>
      <c r="M50" s="11">
        <f t="shared" si="6"/>
        <v>246</v>
      </c>
      <c r="N50" s="11">
        <f t="shared" si="6"/>
        <v>177</v>
      </c>
      <c r="O50" s="9">
        <f t="shared" si="6"/>
        <v>222.63336070153829</v>
      </c>
    </row>
  </sheetData>
  <mergeCells count="3">
    <mergeCell ref="B4:G4"/>
    <mergeCell ref="B29:G29"/>
    <mergeCell ref="J29:O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P7" sqref="P7"/>
    </sheetView>
  </sheetViews>
  <sheetFormatPr baseColWidth="10" defaultRowHeight="15" x14ac:dyDescent="0.25"/>
  <sheetData>
    <row r="1" spans="1:2" ht="21" x14ac:dyDescent="0.35">
      <c r="A1" s="12" t="s">
        <v>7</v>
      </c>
    </row>
    <row r="2" spans="1:2" x14ac:dyDescent="0.25">
      <c r="A2" t="s">
        <v>30</v>
      </c>
    </row>
    <row r="4" spans="1:2" x14ac:dyDescent="0.25">
      <c r="A4" s="13" t="s">
        <v>8</v>
      </c>
      <c r="B4" s="14" t="s">
        <v>9</v>
      </c>
    </row>
    <row r="5" spans="1:2" x14ac:dyDescent="0.25">
      <c r="A5" s="15">
        <v>2000</v>
      </c>
      <c r="B5" s="16">
        <v>31</v>
      </c>
    </row>
    <row r="6" spans="1:2" x14ac:dyDescent="0.25">
      <c r="A6" s="15">
        <v>2001</v>
      </c>
      <c r="B6" s="16">
        <v>45</v>
      </c>
    </row>
    <row r="7" spans="1:2" x14ac:dyDescent="0.25">
      <c r="A7" s="15">
        <v>2002</v>
      </c>
      <c r="B7" s="16">
        <v>32</v>
      </c>
    </row>
    <row r="8" spans="1:2" x14ac:dyDescent="0.25">
      <c r="A8" s="15">
        <v>2003</v>
      </c>
      <c r="B8" s="16">
        <v>50</v>
      </c>
    </row>
    <row r="9" spans="1:2" x14ac:dyDescent="0.25">
      <c r="A9" s="15">
        <v>2004</v>
      </c>
      <c r="B9" s="16">
        <v>33</v>
      </c>
    </row>
    <row r="10" spans="1:2" x14ac:dyDescent="0.25">
      <c r="A10" s="15">
        <v>2005</v>
      </c>
      <c r="B10" s="16">
        <v>36</v>
      </c>
    </row>
    <row r="11" spans="1:2" x14ac:dyDescent="0.25">
      <c r="A11" s="15">
        <v>2006</v>
      </c>
      <c r="B11" s="16">
        <v>23</v>
      </c>
    </row>
    <row r="12" spans="1:2" x14ac:dyDescent="0.25">
      <c r="A12" s="15">
        <v>2007</v>
      </c>
      <c r="B12" s="16">
        <v>32</v>
      </c>
    </row>
    <row r="13" spans="1:2" x14ac:dyDescent="0.25">
      <c r="A13" s="15">
        <v>2008</v>
      </c>
      <c r="B13" s="16">
        <v>30</v>
      </c>
    </row>
    <row r="14" spans="1:2" x14ac:dyDescent="0.25">
      <c r="A14" s="15">
        <v>2009</v>
      </c>
      <c r="B14" s="16">
        <v>31</v>
      </c>
    </row>
    <row r="15" spans="1:2" x14ac:dyDescent="0.25">
      <c r="A15" s="15">
        <v>2010</v>
      </c>
      <c r="B15" s="16">
        <v>37</v>
      </c>
    </row>
    <row r="16" spans="1:2" x14ac:dyDescent="0.25">
      <c r="A16" s="15">
        <v>2011</v>
      </c>
      <c r="B16" s="16">
        <v>33</v>
      </c>
    </row>
    <row r="17" spans="1:2" x14ac:dyDescent="0.25">
      <c r="A17" s="15">
        <v>2012</v>
      </c>
      <c r="B17" s="16">
        <v>17</v>
      </c>
    </row>
    <row r="18" spans="1:2" x14ac:dyDescent="0.25">
      <c r="A18" s="15">
        <v>2013</v>
      </c>
      <c r="B18" s="16">
        <v>28</v>
      </c>
    </row>
    <row r="19" spans="1:2" x14ac:dyDescent="0.25">
      <c r="A19" s="15">
        <v>2014</v>
      </c>
      <c r="B19" s="16">
        <v>30</v>
      </c>
    </row>
    <row r="20" spans="1:2" x14ac:dyDescent="0.25">
      <c r="A20" s="15">
        <v>2015</v>
      </c>
      <c r="B20" s="16">
        <v>14</v>
      </c>
    </row>
    <row r="21" spans="1:2" x14ac:dyDescent="0.25">
      <c r="A21" s="17">
        <v>2016</v>
      </c>
      <c r="B21" s="18">
        <v>14</v>
      </c>
    </row>
    <row r="22" spans="1:2" x14ac:dyDescent="0.25">
      <c r="A22" s="15"/>
      <c r="B22" s="16">
        <f>SUM(B5:B21)</f>
        <v>516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Landbruksbranner</vt:lpstr>
      <vt:lpstr>Husdyrbranner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Arne Oulie</dc:creator>
  <cp:lastModifiedBy>ESather</cp:lastModifiedBy>
  <dcterms:created xsi:type="dcterms:W3CDTF">2017-03-31T05:23:21Z</dcterms:created>
  <dcterms:modified xsi:type="dcterms:W3CDTF">2017-04-05T08:21:18Z</dcterms:modified>
</cp:coreProperties>
</file>